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1-22区级" sheetId="2" r:id="rId1"/>
    <sheet name="Sheet1" sheetId="3" state="veryHidden" r:id="rId2"/>
  </sheets>
  <definedNames>
    <definedName name="_xlnm._FilterDatabase" localSheetId="0" hidden="1">'21-22区级'!$A$4:$J$35</definedName>
    <definedName name="_xlnm.Print_Titles" localSheetId="0">'21-22区级'!$4:$4</definedName>
    <definedName name="_xlnm.Print_Area" localSheetId="0">'21-22区级'!$A$1:$F$40</definedName>
  </definedNames>
  <calcPr calcId="144525"/>
</workbook>
</file>

<file path=xl/sharedStrings.xml><?xml version="1.0" encoding="utf-8"?>
<sst xmlns="http://schemas.openxmlformats.org/spreadsheetml/2006/main" count="269" uniqueCount="137">
  <si>
    <t>附件</t>
  </si>
  <si>
    <t xml:space="preserve">汕头市澄海区2021-2022年区级配套乡村振兴驻镇帮镇扶村资金
（3900万元）项目计划表        </t>
  </si>
  <si>
    <t>单位：万元</t>
  </si>
  <si>
    <t>序号</t>
  </si>
  <si>
    <t>项目名称</t>
  </si>
  <si>
    <t>实施单位</t>
  </si>
  <si>
    <t>绩效目标</t>
  </si>
  <si>
    <t>项目投入
总额</t>
  </si>
  <si>
    <t>本次安排区级财政资金数额</t>
  </si>
  <si>
    <t>合计</t>
  </si>
  <si>
    <t>一、东里镇</t>
  </si>
  <si>
    <t>干净示范路建设-东里镇干净示范路建设项目（驻镇帮镇扶村）</t>
  </si>
  <si>
    <t>东里镇
人民政府</t>
  </si>
  <si>
    <t>改善农村人居环境，建成美丽宜居村，推进城郊结合，改善村民出行环境及营商环境。</t>
  </si>
  <si>
    <t>东里镇人居环境整治综合提升项目（驻镇帮镇扶村）</t>
  </si>
  <si>
    <t>二、盐鸿镇</t>
  </si>
  <si>
    <t>干净示范路建设-盐鸿镇鸿一村莲鸿路改造工程项目（驻镇帮镇扶村）</t>
  </si>
  <si>
    <t>盐鸿镇
人民政府</t>
  </si>
  <si>
    <t>进一步完善镇村的交通基础设施，提升道路的通行能力和服务水平，打造干净整洁示范路。</t>
  </si>
  <si>
    <t>盐鸿镇人居环境整治综合提升项目（驻镇帮镇扶村）</t>
  </si>
  <si>
    <t>进一步改善农村人居环境，提高道路通行能力和服务水平,提高人民群众的生活品质。</t>
  </si>
  <si>
    <t>三、莲华镇</t>
  </si>
  <si>
    <t>干净示范路建设-莲华镇干净示范路建设项目（驻镇帮镇扶村）</t>
  </si>
  <si>
    <t>莲华镇
人民政府</t>
  </si>
  <si>
    <t>完善镇域基础设施建设，改善镇域人居环境，推动镇域经济发展。通过镇域基础设施建设，有力推动城乡一体化建设的步伐。</t>
  </si>
  <si>
    <t>党群服务中心提档升级-莲华镇新一轮村（社区）党群服务中心提档升级项目（驻镇帮镇扶村）</t>
  </si>
  <si>
    <t>下长宁村
溪西村
雅道村</t>
  </si>
  <si>
    <t>进一步提高村党群服务中心功能化实体化建设水平，满足服务群众需求</t>
  </si>
  <si>
    <t>莲华镇人居环境整治综合提升项目（驻镇帮镇扶村）</t>
  </si>
  <si>
    <t>提高环卫作业水平，改善乡村环境和基础设施建设。</t>
  </si>
  <si>
    <t>四、溪南镇</t>
  </si>
  <si>
    <t>溪南镇人居环境整治综合提升项目（驻镇帮镇扶村）</t>
  </si>
  <si>
    <t>溪南镇
人民政府</t>
  </si>
  <si>
    <t>逐步完善城乡环卫作业一体化，提升我镇城村人居环境</t>
  </si>
  <si>
    <t>干净示范路建设—溪南镇崔厝港路-金溪路（国道324至汕北大道段）道路提升工程（驻镇帮镇扶村）</t>
  </si>
  <si>
    <t>优化崔厝港路道路功能，同时与江景公园、崔厝港、西社文化长廊形成景观效应，提升城镇风貌。</t>
  </si>
  <si>
    <t>五、隆都镇</t>
  </si>
  <si>
    <t>干净示范路建设-隆都镇邮电路和前美村道提升工程项目（驻镇帮镇扶村）</t>
  </si>
  <si>
    <t>隆都镇
人民政府</t>
  </si>
  <si>
    <t>隆都镇人居环境整治综合提升项目（驻镇帮镇扶村）</t>
  </si>
  <si>
    <t>六、莲上镇</t>
  </si>
  <si>
    <t>干净示范路建设-莲上镇莲中路建设项目（驻镇帮镇扶村）</t>
  </si>
  <si>
    <t>莲上镇
人民政府</t>
  </si>
  <si>
    <t>完善镇域基础设施建设，改善镇域人居环境，推动镇域经济发展。</t>
  </si>
  <si>
    <t>莲上镇人居环境整治综合提升项目（驻镇帮镇扶村）</t>
  </si>
  <si>
    <t>完善镇域基础设施建设，改善镇域人居环境。</t>
  </si>
  <si>
    <t>七、莲下镇</t>
  </si>
  <si>
    <t>干净示范路建设-莲下镇莲鸿路项目（驻镇帮镇扶村）</t>
  </si>
  <si>
    <t>莲下镇
人民政府</t>
  </si>
  <si>
    <t>完善镇域基础设施建设，提升公共服务能力水平，改善提升人居环境，推动镇域经济发展。</t>
  </si>
  <si>
    <t>莲下镇人居环境整治综合提升项目（驻镇帮镇扶村）</t>
  </si>
  <si>
    <t>改善农村人居环境，全面提高基础设施和公共服务水平，推动镇域经济发展，完善镇域基础设施建设，推动实施乡村振兴战略。</t>
  </si>
  <si>
    <t>八、上华镇</t>
  </si>
  <si>
    <t>上华镇干净示范路建设项目（驻镇帮镇扶村）</t>
  </si>
  <si>
    <t>上华镇
人民政府</t>
  </si>
  <si>
    <t>改善道路环境、村民出行环境及营商环境。</t>
  </si>
  <si>
    <t>上华镇党群服务中心提档升级（驻镇帮镇扶村）</t>
  </si>
  <si>
    <t>改善党群服务中心环境，更好的服务群众。</t>
  </si>
  <si>
    <t>上华镇人居环境整治综合提升项目（驻镇帮镇扶村）</t>
  </si>
  <si>
    <t>改善道路卫生环境、村民出行环境及营商环境。</t>
  </si>
  <si>
    <t>九、凤翔街道</t>
  </si>
  <si>
    <t>干净示范路建设-凤翔街道寺后街东延干净整洁示范路（驻镇帮镇扶村）</t>
  </si>
  <si>
    <t>凤翔街道
办事处</t>
  </si>
  <si>
    <t>辐射带动周边形成示范片区，营造宜居宜业宜游环境，提升城市形象品位，助力文明城市创建</t>
  </si>
  <si>
    <t>涉农社区基础设施建设-凤翔街道凤翔路改造及周边配套工程（驻镇帮镇扶村）</t>
  </si>
  <si>
    <t>解决城区通往金鸿公路的交通屏障。</t>
  </si>
  <si>
    <t>十、澄华街道</t>
  </si>
  <si>
    <t>干净示范路建设-澄华街道宁川路（东、西）干净整洁示范路项目(驻镇帮镇扶村)</t>
  </si>
  <si>
    <t>澄华街道
办事处</t>
  </si>
  <si>
    <t>将宁川路东、西全路打造成干净整洁示范路，优化城区环境，提升群众幸福感。</t>
  </si>
  <si>
    <t>澄华街道人居环境整治综合提升项目（驻镇帮镇扶村）</t>
  </si>
  <si>
    <t>切实改善片区环境卫生，完善辖区内垃圾收运体系，营造文明、整洁、和谐的人居环境，提升乡村居民的生活质量。</t>
  </si>
  <si>
    <t>十一、广益街道</t>
  </si>
  <si>
    <t>涉农社区基础设施建设-广益街道登峰路干净整洁示范路项目（驻镇帮镇扶村）</t>
  </si>
  <si>
    <t>广益街道
办事处</t>
  </si>
  <si>
    <t>对登峰路进行全面升级改造，完善设施，提升文明示范标准，有利于改善广益街道峰下、上坑、龙坑等社区的对外交通的出行条件及外部投资环境。</t>
  </si>
  <si>
    <t>广益街道人居环境整治综合提升项目（驻镇帮镇扶村）</t>
  </si>
  <si>
    <t>巩固和提高辖区内各主次干道路的卫生清扫保洁和垃圾清运质量，营造良好的生活环境。</t>
  </si>
  <si>
    <t>主管部门</t>
  </si>
  <si>
    <t>一级项目</t>
  </si>
  <si>
    <t>辅助</t>
  </si>
  <si>
    <t>省农业农村厅</t>
  </si>
  <si>
    <t>驻镇帮镇扶村</t>
  </si>
  <si>
    <t>市农业农村局</t>
  </si>
  <si>
    <t>村庄基础设施建设</t>
  </si>
  <si>
    <t>省水利厅</t>
  </si>
  <si>
    <t>农田建设及管护</t>
  </si>
  <si>
    <t>省林业局</t>
  </si>
  <si>
    <t>农产品质量安全</t>
  </si>
  <si>
    <t>省自然资源厅</t>
  </si>
  <si>
    <t>畜牧业转型升级</t>
  </si>
  <si>
    <t>省生态环境厅</t>
  </si>
  <si>
    <t>动植物疫病防控</t>
  </si>
  <si>
    <t>省交通运输厅</t>
  </si>
  <si>
    <t>推进农业绿色发展</t>
  </si>
  <si>
    <t>省住房城乡建设厅</t>
  </si>
  <si>
    <t>种业翻身仗</t>
  </si>
  <si>
    <t>省财政厅</t>
  </si>
  <si>
    <t>现代渔业发展</t>
  </si>
  <si>
    <t>政策性农业保险省级财政保费补贴</t>
  </si>
  <si>
    <t>构建现代乡村产业体系</t>
  </si>
  <si>
    <t>市水务局</t>
  </si>
  <si>
    <t>农业生产能力提升</t>
  </si>
  <si>
    <t>市自然资源局</t>
  </si>
  <si>
    <t>现代农业产业园创建</t>
  </si>
  <si>
    <t>市交通运输局</t>
  </si>
  <si>
    <t>全面推进河长制湖长制</t>
  </si>
  <si>
    <t>病险水库水闸除险加固工程</t>
  </si>
  <si>
    <t>水利安全度汛</t>
  </si>
  <si>
    <t>农村集中供水</t>
  </si>
  <si>
    <t>农村水利水电</t>
  </si>
  <si>
    <t>重大水利工程</t>
  </si>
  <si>
    <t>中小河流治理</t>
  </si>
  <si>
    <t>水土保持</t>
  </si>
  <si>
    <t>水资源节约与保护</t>
  </si>
  <si>
    <t>海堤达标加固工程</t>
  </si>
  <si>
    <t>水库移民后期扶持</t>
  </si>
  <si>
    <t>万里碧道建设</t>
  </si>
  <si>
    <t>林业有害生物防控</t>
  </si>
  <si>
    <t>食用林产品质量安全</t>
  </si>
  <si>
    <t>自然保护地整合优化</t>
  </si>
  <si>
    <t>政策性森林保险省级财政保费补贴</t>
  </si>
  <si>
    <t>造林及抚育</t>
  </si>
  <si>
    <t>野生动植物资源保护及疫源疫病监测</t>
  </si>
  <si>
    <t>森林资源保护与监测</t>
  </si>
  <si>
    <t>林业产业发展</t>
  </si>
  <si>
    <t>林业种苗</t>
  </si>
  <si>
    <t>湿地保护与恢复</t>
  </si>
  <si>
    <t>自然教育基地建设</t>
  </si>
  <si>
    <t>森林火灾预防</t>
  </si>
  <si>
    <t>永久基本农田保护</t>
  </si>
  <si>
    <t>四好农村路建设</t>
  </si>
  <si>
    <t>农村生活污水治理</t>
  </si>
  <si>
    <t>四好农村路养护</t>
  </si>
  <si>
    <t>乡村生活垃圾处理</t>
  </si>
  <si>
    <t>巨灾保险</t>
  </si>
  <si>
    <t>工作经费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</si>
</sst>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仿宋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indexed="8"/>
      <name val="方正黑体_GBK"/>
      <charset val="134"/>
    </font>
    <font>
      <sz val="28"/>
      <color indexed="8"/>
      <name val="方正小标宋简体"/>
      <charset val="134"/>
    </font>
    <font>
      <sz val="18"/>
      <color indexed="8"/>
      <name val="方正小标宋简体"/>
      <charset val="134"/>
    </font>
    <font>
      <b/>
      <sz val="16"/>
      <name val="仿宋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32" borderId="13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protection locked="0"/>
    </xf>
    <xf numFmtId="0" fontId="15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right" wrapText="1"/>
    </xf>
    <xf numFmtId="176" fontId="7" fillId="0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67"/>
  <sheetViews>
    <sheetView tabSelected="1" view="pageBreakPreview" zoomScaleNormal="80" zoomScaleSheetLayoutView="100" workbookViewId="0">
      <selection activeCell="L2" sqref="L2"/>
    </sheetView>
  </sheetViews>
  <sheetFormatPr defaultColWidth="9" defaultRowHeight="14.25"/>
  <cols>
    <col min="1" max="1" width="9.10833333333333" style="8" customWidth="1"/>
    <col min="2" max="2" width="43.375" style="8" customWidth="1"/>
    <col min="3" max="3" width="14.75" style="8" customWidth="1"/>
    <col min="4" max="4" width="51.625" style="8" customWidth="1"/>
    <col min="5" max="6" width="16.2416666666667" style="9" customWidth="1"/>
    <col min="7" max="16381" width="9" style="10"/>
  </cols>
  <sheetData>
    <row r="1" s="2" customFormat="1" ht="41" customHeight="1" spans="1:6">
      <c r="A1" s="11" t="s">
        <v>0</v>
      </c>
      <c r="B1" s="11"/>
      <c r="C1" s="12"/>
      <c r="D1" s="12"/>
      <c r="E1" s="27"/>
      <c r="F1" s="27"/>
    </row>
    <row r="2" s="3" customFormat="1" ht="130" customHeight="1" spans="1:6">
      <c r="A2" s="13" t="s">
        <v>1</v>
      </c>
      <c r="B2" s="13"/>
      <c r="C2" s="13"/>
      <c r="D2" s="13"/>
      <c r="E2" s="28"/>
      <c r="F2" s="28"/>
    </row>
    <row r="3" s="3" customFormat="1" ht="25" customHeight="1" spans="1:8">
      <c r="A3" s="14"/>
      <c r="B3" s="14"/>
      <c r="C3" s="14"/>
      <c r="D3" s="14"/>
      <c r="E3" s="29"/>
      <c r="F3" s="30" t="s">
        <v>2</v>
      </c>
      <c r="G3" s="31"/>
      <c r="H3" s="31"/>
    </row>
    <row r="4" s="4" customFormat="1" ht="83.1" customHeight="1" spans="1:16381">
      <c r="A4" s="15" t="s">
        <v>3</v>
      </c>
      <c r="B4" s="16" t="s">
        <v>4</v>
      </c>
      <c r="C4" s="16" t="s">
        <v>5</v>
      </c>
      <c r="D4" s="16" t="s">
        <v>6</v>
      </c>
      <c r="E4" s="32" t="s">
        <v>7</v>
      </c>
      <c r="F4" s="32" t="s">
        <v>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</row>
    <row r="5" s="5" customFormat="1" ht="35" customHeight="1" spans="1:16381">
      <c r="A5" s="17" t="s">
        <v>9</v>
      </c>
      <c r="B5" s="18"/>
      <c r="C5" s="19"/>
      <c r="D5" s="19"/>
      <c r="E5" s="33">
        <f>SUM(E6,E9,E12,E16,E19,E22,E25,E28,E32,E35,E38)</f>
        <v>74765.934</v>
      </c>
      <c r="F5" s="33">
        <f>SUM(F6,F9,F12,F16,F19,F22,F25,F28,F32,F35,F38)</f>
        <v>3900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</row>
    <row r="6" s="6" customFormat="1" ht="35" customHeight="1" spans="1:16381">
      <c r="A6" s="20" t="s">
        <v>10</v>
      </c>
      <c r="B6" s="20"/>
      <c r="C6" s="21"/>
      <c r="D6" s="21"/>
      <c r="E6" s="33">
        <f>SUM(E7:E8)</f>
        <v>1033.3</v>
      </c>
      <c r="F6" s="33">
        <f>SUM(F7:F8)</f>
        <v>200</v>
      </c>
      <c r="G6" s="5"/>
      <c r="H6" s="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</row>
    <row r="7" s="7" customFormat="1" ht="59" customHeight="1" spans="1:6">
      <c r="A7" s="22">
        <v>1</v>
      </c>
      <c r="B7" s="22" t="s">
        <v>11</v>
      </c>
      <c r="C7" s="22" t="s">
        <v>12</v>
      </c>
      <c r="D7" s="23" t="s">
        <v>13</v>
      </c>
      <c r="E7" s="34">
        <v>100</v>
      </c>
      <c r="F7" s="34">
        <v>100</v>
      </c>
    </row>
    <row r="8" s="7" customFormat="1" ht="63" customHeight="1" spans="1:6">
      <c r="A8" s="22">
        <v>2</v>
      </c>
      <c r="B8" s="22" t="s">
        <v>14</v>
      </c>
      <c r="C8" s="22" t="s">
        <v>12</v>
      </c>
      <c r="D8" s="23" t="s">
        <v>13</v>
      </c>
      <c r="E8" s="34">
        <v>933.3</v>
      </c>
      <c r="F8" s="34">
        <v>100</v>
      </c>
    </row>
    <row r="9" s="5" customFormat="1" ht="35" customHeight="1" spans="1:16381">
      <c r="A9" s="20" t="s">
        <v>15</v>
      </c>
      <c r="B9" s="20"/>
      <c r="C9" s="20"/>
      <c r="D9" s="24"/>
      <c r="E9" s="33">
        <f>SUM(E10:E11)</f>
        <v>1193</v>
      </c>
      <c r="F9" s="33">
        <f>SUM(F10:F11)</f>
        <v>200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</row>
    <row r="10" s="7" customFormat="1" ht="70" customHeight="1" spans="1:6">
      <c r="A10" s="22">
        <v>3</v>
      </c>
      <c r="B10" s="22" t="s">
        <v>16</v>
      </c>
      <c r="C10" s="22" t="s">
        <v>17</v>
      </c>
      <c r="D10" s="23" t="s">
        <v>18</v>
      </c>
      <c r="E10" s="34">
        <v>993</v>
      </c>
      <c r="F10" s="34">
        <v>100</v>
      </c>
    </row>
    <row r="11" s="7" customFormat="1" ht="70" customHeight="1" spans="1:6">
      <c r="A11" s="22">
        <v>4</v>
      </c>
      <c r="B11" s="22" t="s">
        <v>19</v>
      </c>
      <c r="C11" s="22" t="s">
        <v>17</v>
      </c>
      <c r="D11" s="23" t="s">
        <v>20</v>
      </c>
      <c r="E11" s="34">
        <v>200</v>
      </c>
      <c r="F11" s="34">
        <v>100</v>
      </c>
    </row>
    <row r="12" s="5" customFormat="1" ht="35" customHeight="1" spans="1:16381">
      <c r="A12" s="20" t="s">
        <v>21</v>
      </c>
      <c r="B12" s="20"/>
      <c r="C12" s="20"/>
      <c r="D12" s="24"/>
      <c r="E12" s="33">
        <f>SUM(E13:E15)</f>
        <v>922.28</v>
      </c>
      <c r="F12" s="33">
        <f>SUM(F13:F15)</f>
        <v>200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</row>
    <row r="13" s="7" customFormat="1" ht="81" customHeight="1" spans="1:6">
      <c r="A13" s="22">
        <v>5</v>
      </c>
      <c r="B13" s="22" t="s">
        <v>22</v>
      </c>
      <c r="C13" s="22" t="s">
        <v>23</v>
      </c>
      <c r="D13" s="23" t="s">
        <v>24</v>
      </c>
      <c r="E13" s="34">
        <v>300</v>
      </c>
      <c r="F13" s="34">
        <v>100</v>
      </c>
    </row>
    <row r="14" s="7" customFormat="1" ht="70" customHeight="1" spans="1:6">
      <c r="A14" s="22">
        <v>6</v>
      </c>
      <c r="B14" s="22" t="s">
        <v>25</v>
      </c>
      <c r="C14" s="22" t="s">
        <v>26</v>
      </c>
      <c r="D14" s="23" t="s">
        <v>27</v>
      </c>
      <c r="E14" s="34">
        <v>294</v>
      </c>
      <c r="F14" s="34">
        <v>40</v>
      </c>
    </row>
    <row r="15" s="7" customFormat="1" ht="58" customHeight="1" spans="1:6">
      <c r="A15" s="22">
        <v>7</v>
      </c>
      <c r="B15" s="22" t="s">
        <v>28</v>
      </c>
      <c r="C15" s="22" t="s">
        <v>23</v>
      </c>
      <c r="D15" s="23" t="s">
        <v>29</v>
      </c>
      <c r="E15" s="34">
        <v>328.28</v>
      </c>
      <c r="F15" s="34">
        <v>60</v>
      </c>
    </row>
    <row r="16" s="5" customFormat="1" ht="35" customHeight="1" spans="1:16381">
      <c r="A16" s="20" t="s">
        <v>30</v>
      </c>
      <c r="B16" s="20"/>
      <c r="C16" s="20"/>
      <c r="D16" s="24"/>
      <c r="E16" s="33">
        <f>SUM(E17:E18)</f>
        <v>1568.83</v>
      </c>
      <c r="F16" s="33">
        <f>SUM(F17:F18)</f>
        <v>200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</row>
    <row r="17" s="7" customFormat="1" ht="61" customHeight="1" spans="1:6">
      <c r="A17" s="22">
        <v>8</v>
      </c>
      <c r="B17" s="22" t="s">
        <v>31</v>
      </c>
      <c r="C17" s="22" t="s">
        <v>32</v>
      </c>
      <c r="D17" s="23" t="s">
        <v>33</v>
      </c>
      <c r="E17" s="34">
        <v>638.83</v>
      </c>
      <c r="F17" s="34">
        <v>100</v>
      </c>
    </row>
    <row r="18" s="7" customFormat="1" ht="82" customHeight="1" spans="1:6">
      <c r="A18" s="22">
        <v>9</v>
      </c>
      <c r="B18" s="22" t="s">
        <v>34</v>
      </c>
      <c r="C18" s="22" t="s">
        <v>32</v>
      </c>
      <c r="D18" s="23" t="s">
        <v>35</v>
      </c>
      <c r="E18" s="34">
        <v>930</v>
      </c>
      <c r="F18" s="34">
        <v>100</v>
      </c>
    </row>
    <row r="19" s="5" customFormat="1" ht="35" customHeight="1" spans="1:16381">
      <c r="A19" s="20" t="s">
        <v>36</v>
      </c>
      <c r="B19" s="20"/>
      <c r="C19" s="20"/>
      <c r="D19" s="24"/>
      <c r="E19" s="33">
        <f>SUM(E20:E21)</f>
        <v>717.694</v>
      </c>
      <c r="F19" s="33">
        <f>SUM(F20:F21)</f>
        <v>200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</row>
    <row r="20" s="7" customFormat="1" ht="74" customHeight="1" spans="1:6">
      <c r="A20" s="22">
        <v>10</v>
      </c>
      <c r="B20" s="22" t="s">
        <v>37</v>
      </c>
      <c r="C20" s="22" t="s">
        <v>38</v>
      </c>
      <c r="D20" s="23" t="s">
        <v>13</v>
      </c>
      <c r="E20" s="34">
        <v>200</v>
      </c>
      <c r="F20" s="34">
        <v>100</v>
      </c>
    </row>
    <row r="21" s="7" customFormat="1" ht="72" customHeight="1" spans="1:6">
      <c r="A21" s="22">
        <v>11</v>
      </c>
      <c r="B21" s="22" t="s">
        <v>39</v>
      </c>
      <c r="C21" s="22" t="s">
        <v>38</v>
      </c>
      <c r="D21" s="23" t="s">
        <v>13</v>
      </c>
      <c r="E21" s="34">
        <v>517.694</v>
      </c>
      <c r="F21" s="34">
        <v>100</v>
      </c>
    </row>
    <row r="22" s="5" customFormat="1" ht="35" customHeight="1" spans="1:16381">
      <c r="A22" s="20" t="s">
        <v>40</v>
      </c>
      <c r="B22" s="20"/>
      <c r="C22" s="20"/>
      <c r="D22" s="24"/>
      <c r="E22" s="35">
        <f>SUM(E23:E24)</f>
        <v>1111</v>
      </c>
      <c r="F22" s="35">
        <f>SUM(F23:F24)</f>
        <v>200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</row>
    <row r="23" s="7" customFormat="1" ht="61" customHeight="1" spans="1:6">
      <c r="A23" s="22">
        <v>12</v>
      </c>
      <c r="B23" s="22" t="s">
        <v>41</v>
      </c>
      <c r="C23" s="22" t="s">
        <v>42</v>
      </c>
      <c r="D23" s="23" t="s">
        <v>43</v>
      </c>
      <c r="E23" s="34">
        <v>472</v>
      </c>
      <c r="F23" s="34">
        <v>100</v>
      </c>
    </row>
    <row r="24" s="7" customFormat="1" ht="61" customHeight="1" spans="1:6">
      <c r="A24" s="22">
        <v>13</v>
      </c>
      <c r="B24" s="22" t="s">
        <v>44</v>
      </c>
      <c r="C24" s="22" t="s">
        <v>42</v>
      </c>
      <c r="D24" s="23" t="s">
        <v>45</v>
      </c>
      <c r="E24" s="34">
        <v>639</v>
      </c>
      <c r="F24" s="34">
        <v>100</v>
      </c>
    </row>
    <row r="25" s="5" customFormat="1" ht="35" customHeight="1" spans="1:16381">
      <c r="A25" s="25" t="s">
        <v>46</v>
      </c>
      <c r="B25" s="26"/>
      <c r="C25" s="20"/>
      <c r="D25" s="24"/>
      <c r="E25" s="33">
        <f>SUM(E26:E27)</f>
        <v>1170.055</v>
      </c>
      <c r="F25" s="33">
        <f>SUM(F26:F27)</f>
        <v>200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</row>
    <row r="26" s="7" customFormat="1" ht="68" customHeight="1" spans="1:6">
      <c r="A26" s="22">
        <v>14</v>
      </c>
      <c r="B26" s="22" t="s">
        <v>47</v>
      </c>
      <c r="C26" s="22" t="s">
        <v>48</v>
      </c>
      <c r="D26" s="23" t="s">
        <v>49</v>
      </c>
      <c r="E26" s="34">
        <v>100</v>
      </c>
      <c r="F26" s="34">
        <v>100</v>
      </c>
    </row>
    <row r="27" s="7" customFormat="1" ht="86" customHeight="1" spans="1:6">
      <c r="A27" s="22">
        <v>15</v>
      </c>
      <c r="B27" s="22" t="s">
        <v>50</v>
      </c>
      <c r="C27" s="22" t="s">
        <v>48</v>
      </c>
      <c r="D27" s="23" t="s">
        <v>51</v>
      </c>
      <c r="E27" s="34">
        <v>1070.055</v>
      </c>
      <c r="F27" s="34">
        <v>100</v>
      </c>
    </row>
    <row r="28" s="5" customFormat="1" ht="35" customHeight="1" spans="1:16381">
      <c r="A28" s="25" t="s">
        <v>52</v>
      </c>
      <c r="B28" s="26"/>
      <c r="C28" s="20"/>
      <c r="D28" s="24"/>
      <c r="E28" s="33">
        <f>SUM(E29:E31)</f>
        <v>541.775</v>
      </c>
      <c r="F28" s="33">
        <f>SUM(F29:F31)</f>
        <v>200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7"/>
      <c r="XEY28" s="7"/>
      <c r="XEZ28" s="7"/>
      <c r="XFA28" s="7"/>
    </row>
    <row r="29" s="7" customFormat="1" ht="52" customHeight="1" spans="1:6">
      <c r="A29" s="22">
        <v>16</v>
      </c>
      <c r="B29" s="22" t="s">
        <v>53</v>
      </c>
      <c r="C29" s="22" t="s">
        <v>54</v>
      </c>
      <c r="D29" s="23" t="s">
        <v>55</v>
      </c>
      <c r="E29" s="34">
        <v>100</v>
      </c>
      <c r="F29" s="34">
        <v>100</v>
      </c>
    </row>
    <row r="30" s="7" customFormat="1" ht="52" customHeight="1" spans="1:6">
      <c r="A30" s="22">
        <v>17</v>
      </c>
      <c r="B30" s="22" t="s">
        <v>56</v>
      </c>
      <c r="C30" s="22" t="s">
        <v>54</v>
      </c>
      <c r="D30" s="23" t="s">
        <v>57</v>
      </c>
      <c r="E30" s="34">
        <v>100</v>
      </c>
      <c r="F30" s="34">
        <v>20</v>
      </c>
    </row>
    <row r="31" s="7" customFormat="1" ht="52" customHeight="1" spans="1:6">
      <c r="A31" s="22">
        <v>18</v>
      </c>
      <c r="B31" s="22" t="s">
        <v>58</v>
      </c>
      <c r="C31" s="22" t="s">
        <v>54</v>
      </c>
      <c r="D31" s="23" t="s">
        <v>59</v>
      </c>
      <c r="E31" s="34">
        <v>341.775</v>
      </c>
      <c r="F31" s="34">
        <v>80</v>
      </c>
    </row>
    <row r="32" s="6" customFormat="1" ht="35" customHeight="1" spans="1:16381">
      <c r="A32" s="20" t="s">
        <v>60</v>
      </c>
      <c r="B32" s="20"/>
      <c r="C32" s="21"/>
      <c r="D32" s="21"/>
      <c r="E32" s="33">
        <f>SUM(E33:E34)</f>
        <v>64438</v>
      </c>
      <c r="F32" s="33">
        <f>SUM(F33:F34)</f>
        <v>900</v>
      </c>
      <c r="G32" s="5"/>
      <c r="H32" s="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Y32" s="7"/>
      <c r="XEZ32" s="7"/>
      <c r="XFA32" s="7"/>
    </row>
    <row r="33" s="7" customFormat="1" ht="72" customHeight="1" spans="1:6">
      <c r="A33" s="22">
        <v>19</v>
      </c>
      <c r="B33" s="22" t="s">
        <v>61</v>
      </c>
      <c r="C33" s="22" t="s">
        <v>62</v>
      </c>
      <c r="D33" s="23" t="s">
        <v>63</v>
      </c>
      <c r="E33" s="34">
        <v>200</v>
      </c>
      <c r="F33" s="34">
        <v>100</v>
      </c>
    </row>
    <row r="34" s="7" customFormat="1" ht="78" customHeight="1" spans="1:6">
      <c r="A34" s="22">
        <v>20</v>
      </c>
      <c r="B34" s="22" t="s">
        <v>64</v>
      </c>
      <c r="C34" s="22" t="s">
        <v>62</v>
      </c>
      <c r="D34" s="23" t="s">
        <v>65</v>
      </c>
      <c r="E34" s="34">
        <v>64238</v>
      </c>
      <c r="F34" s="34">
        <v>800</v>
      </c>
    </row>
    <row r="35" s="6" customFormat="1" ht="35" customHeight="1" spans="1:16381">
      <c r="A35" s="20" t="s">
        <v>66</v>
      </c>
      <c r="B35" s="20"/>
      <c r="C35" s="21"/>
      <c r="D35" s="21"/>
      <c r="E35" s="33">
        <f>SUM(E36:E37)</f>
        <v>1200</v>
      </c>
      <c r="F35" s="33">
        <f>SUM(F36:F37)</f>
        <v>700</v>
      </c>
      <c r="G35" s="5"/>
      <c r="H35" s="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Y35" s="7"/>
      <c r="XEZ35" s="7"/>
      <c r="XFA35" s="7"/>
    </row>
    <row r="36" s="7" customFormat="1" ht="71" customHeight="1" spans="1:6">
      <c r="A36" s="22">
        <v>21</v>
      </c>
      <c r="B36" s="22" t="s">
        <v>67</v>
      </c>
      <c r="C36" s="22" t="s">
        <v>68</v>
      </c>
      <c r="D36" s="23" t="s">
        <v>69</v>
      </c>
      <c r="E36" s="34">
        <v>600</v>
      </c>
      <c r="F36" s="34">
        <v>100</v>
      </c>
    </row>
    <row r="37" s="7" customFormat="1" ht="75" customHeight="1" spans="1:6">
      <c r="A37" s="22">
        <v>22</v>
      </c>
      <c r="B37" s="22" t="s">
        <v>70</v>
      </c>
      <c r="C37" s="22" t="s">
        <v>68</v>
      </c>
      <c r="D37" s="23" t="s">
        <v>71</v>
      </c>
      <c r="E37" s="34">
        <v>600</v>
      </c>
      <c r="F37" s="34">
        <v>600</v>
      </c>
    </row>
    <row r="38" s="6" customFormat="1" ht="35" customHeight="1" spans="1:16381">
      <c r="A38" s="20" t="s">
        <v>72</v>
      </c>
      <c r="B38" s="20"/>
      <c r="C38" s="21"/>
      <c r="D38" s="21"/>
      <c r="E38" s="35">
        <f>SUM(E39:E40)</f>
        <v>870</v>
      </c>
      <c r="F38" s="35">
        <f>SUM(F39:F40)</f>
        <v>700</v>
      </c>
      <c r="G38" s="5"/>
      <c r="H38" s="5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7"/>
      <c r="XEL38" s="7"/>
      <c r="XEM38" s="7"/>
      <c r="XEN38" s="7"/>
      <c r="XEO38" s="7"/>
      <c r="XEP38" s="7"/>
      <c r="XEQ38" s="7"/>
      <c r="XER38" s="7"/>
      <c r="XES38" s="7"/>
      <c r="XET38" s="7"/>
      <c r="XEU38" s="7"/>
      <c r="XEV38" s="7"/>
      <c r="XEW38" s="7"/>
      <c r="XEX38" s="7"/>
      <c r="XEY38" s="7"/>
      <c r="XEZ38" s="7"/>
      <c r="XFA38" s="7"/>
    </row>
    <row r="39" s="7" customFormat="1" ht="99" customHeight="1" spans="1:6">
      <c r="A39" s="22">
        <v>23</v>
      </c>
      <c r="B39" s="22" t="s">
        <v>73</v>
      </c>
      <c r="C39" s="22" t="s">
        <v>74</v>
      </c>
      <c r="D39" s="23" t="s">
        <v>75</v>
      </c>
      <c r="E39" s="34">
        <v>270</v>
      </c>
      <c r="F39" s="34">
        <v>100</v>
      </c>
    </row>
    <row r="40" s="7" customFormat="1" ht="77" customHeight="1" spans="1:6">
      <c r="A40" s="22">
        <v>24</v>
      </c>
      <c r="B40" s="22" t="s">
        <v>76</v>
      </c>
      <c r="C40" s="22" t="s">
        <v>74</v>
      </c>
      <c r="D40" s="23" t="s">
        <v>77</v>
      </c>
      <c r="E40" s="34">
        <v>600</v>
      </c>
      <c r="F40" s="34">
        <v>600</v>
      </c>
    </row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  <row r="134" ht="24.9" customHeight="1"/>
    <row r="135" ht="24.9" customHeight="1"/>
    <row r="136" ht="24.9" customHeight="1"/>
    <row r="137" ht="24.9" customHeight="1"/>
    <row r="138" ht="24.9" customHeight="1"/>
    <row r="139" ht="24.9" customHeight="1"/>
    <row r="140" ht="24.9" customHeight="1"/>
    <row r="141" ht="24.9" customHeight="1"/>
    <row r="142" ht="24.9" customHeight="1"/>
    <row r="143" ht="24.9" customHeight="1"/>
    <row r="144" ht="24.9" customHeight="1"/>
    <row r="145" ht="24.9" customHeight="1"/>
    <row r="146" ht="24.9" customHeight="1"/>
    <row r="147" ht="24.9" customHeight="1"/>
    <row r="148" ht="24.9" customHeight="1"/>
    <row r="149" ht="24.9" customHeight="1"/>
    <row r="150" ht="24.9" customHeight="1"/>
    <row r="151" ht="24.9" customHeight="1"/>
    <row r="152" ht="24.9" customHeight="1"/>
    <row r="153" ht="24.9" customHeight="1"/>
    <row r="154" ht="24.9" customHeight="1"/>
    <row r="155" ht="24.9" customHeight="1"/>
    <row r="156" ht="24.9" customHeight="1"/>
    <row r="157" ht="24.9" customHeight="1"/>
    <row r="158" ht="24.9" customHeight="1"/>
    <row r="159" ht="24.9" customHeight="1"/>
    <row r="160" ht="24.9" customHeight="1"/>
    <row r="161" ht="24.9" customHeight="1"/>
    <row r="162" ht="24.9" customHeight="1"/>
    <row r="163" ht="24.9" customHeight="1"/>
    <row r="164" ht="24.9" customHeight="1"/>
    <row r="165" ht="24.9" customHeight="1"/>
    <row r="166" ht="24.9" customHeight="1"/>
    <row r="167" ht="24.9" customHeight="1"/>
    <row r="168" ht="24.9" customHeight="1"/>
    <row r="169" ht="24.9" customHeight="1"/>
    <row r="170" ht="24.9" customHeight="1"/>
    <row r="171" ht="24.9" customHeight="1"/>
    <row r="172" ht="24.9" customHeight="1"/>
    <row r="173" ht="24.9" customHeight="1"/>
    <row r="174" ht="24.9" customHeight="1"/>
    <row r="175" ht="24.9" customHeight="1"/>
    <row r="176" ht="24.9" customHeight="1"/>
    <row r="177" ht="24.9" customHeight="1"/>
    <row r="178" ht="24.9" customHeight="1"/>
    <row r="179" ht="24.9" customHeight="1"/>
    <row r="180" ht="24.9" customHeight="1"/>
    <row r="181" ht="24.9" customHeight="1"/>
    <row r="182" ht="24.9" customHeight="1"/>
    <row r="183" ht="24.9" customHeight="1"/>
    <row r="184" ht="24.9" customHeight="1"/>
    <row r="185" ht="24.9" customHeight="1"/>
    <row r="186" ht="24.9" customHeight="1"/>
    <row r="187" ht="24.9" customHeight="1"/>
    <row r="188" ht="24.9" customHeight="1"/>
    <row r="189" ht="24.9" customHeight="1"/>
    <row r="190" ht="24.9" customHeight="1"/>
    <row r="191" ht="24.9" customHeight="1"/>
    <row r="192" ht="24.9" customHeight="1"/>
    <row r="193" ht="24.9" customHeight="1"/>
    <row r="194" ht="24.9" customHeight="1"/>
    <row r="195" ht="24.9" customHeight="1"/>
    <row r="196" ht="24.9" customHeight="1"/>
    <row r="197" ht="24.9" customHeight="1"/>
    <row r="198" ht="24.9" customHeight="1"/>
    <row r="199" ht="24.9" customHeight="1"/>
    <row r="200" ht="24.9" customHeight="1"/>
    <row r="201" ht="24.9" customHeight="1"/>
    <row r="202" ht="24.9" customHeight="1"/>
    <row r="203" ht="24.9" customHeight="1"/>
    <row r="204" ht="24.9" customHeight="1"/>
    <row r="205" ht="24.9" customHeight="1"/>
    <row r="206" ht="24.9" customHeight="1"/>
    <row r="207" ht="24.9" customHeight="1"/>
    <row r="208" ht="24.9" customHeight="1"/>
    <row r="209" ht="24.9" customHeight="1"/>
    <row r="210" ht="24.9" customHeight="1"/>
    <row r="211" ht="24.9" customHeight="1"/>
    <row r="212" ht="24.9" customHeight="1"/>
    <row r="213" ht="24.9" customHeight="1"/>
    <row r="214" ht="24.9" customHeight="1"/>
    <row r="215" ht="24.9" customHeight="1"/>
    <row r="216" ht="24.9" customHeight="1"/>
    <row r="217" ht="24.9" customHeight="1"/>
    <row r="218" ht="24.9" customHeight="1"/>
    <row r="219" ht="24.9" customHeight="1"/>
    <row r="220" ht="24.9" customHeight="1"/>
    <row r="221" ht="24.9" customHeight="1"/>
    <row r="222" ht="24.9" customHeight="1"/>
    <row r="223" ht="24.9" customHeight="1"/>
    <row r="224" ht="24.9" customHeight="1"/>
    <row r="225" ht="24.9" customHeight="1"/>
    <row r="226" ht="24.9" customHeight="1"/>
    <row r="227" ht="24.9" customHeight="1"/>
    <row r="228" ht="24.9" customHeight="1"/>
    <row r="229" ht="24.9" customHeight="1"/>
    <row r="230" ht="24.9" customHeight="1"/>
    <row r="231" ht="24.9" customHeight="1"/>
    <row r="232" ht="24.9" customHeight="1"/>
    <row r="233" ht="24.9" customHeight="1"/>
    <row r="234" ht="24.9" customHeight="1"/>
    <row r="235" ht="24.9" customHeight="1"/>
    <row r="236" ht="24.9" customHeight="1"/>
    <row r="237" ht="24.9" customHeight="1"/>
    <row r="238" ht="24.9" customHeight="1"/>
    <row r="239" ht="24.9" customHeight="1"/>
    <row r="240" ht="24.9" customHeight="1"/>
    <row r="241" ht="24.9" customHeight="1"/>
    <row r="242" ht="24.9" customHeight="1"/>
    <row r="243" ht="24.9" customHeight="1"/>
    <row r="244" ht="24.9" customHeight="1"/>
    <row r="245" ht="24.9" customHeight="1"/>
    <row r="246" ht="24.9" customHeight="1"/>
    <row r="247" ht="24.9" customHeight="1"/>
    <row r="248" ht="24.9" customHeight="1"/>
    <row r="249" ht="24.9" customHeight="1"/>
    <row r="250" ht="24.9" customHeight="1"/>
    <row r="251" ht="24.9" customHeight="1"/>
    <row r="252" ht="24.9" customHeight="1"/>
    <row r="253" ht="24.9" customHeight="1"/>
    <row r="254" ht="24.9" customHeight="1"/>
    <row r="255" ht="24.9" customHeight="1"/>
    <row r="256" ht="24.9" customHeight="1"/>
    <row r="257" ht="24.9" customHeight="1"/>
    <row r="258" ht="24.9" customHeight="1"/>
    <row r="259" ht="24.9" customHeight="1"/>
    <row r="260" ht="24.9" customHeight="1"/>
    <row r="261" ht="24.9" customHeight="1"/>
    <row r="262" ht="24.9" customHeight="1"/>
    <row r="263" ht="24.9" customHeight="1"/>
    <row r="264" ht="24.9" customHeight="1"/>
    <row r="265" ht="24.9" customHeight="1"/>
    <row r="266" ht="24.9" customHeight="1"/>
    <row r="267" ht="24.9" customHeight="1"/>
    <row r="268" ht="24.9" customHeight="1"/>
    <row r="269" ht="24.9" customHeight="1"/>
    <row r="270" ht="24.9" customHeight="1"/>
    <row r="271" ht="24.9" customHeight="1"/>
    <row r="272" ht="24.9" customHeight="1"/>
    <row r="273" ht="24.9" customHeight="1"/>
    <row r="274" ht="24.9" customHeight="1"/>
    <row r="275" ht="24.9" customHeight="1"/>
    <row r="276" ht="24.9" customHeight="1"/>
    <row r="277" ht="24.9" customHeight="1"/>
    <row r="278" ht="24.9" customHeight="1"/>
    <row r="279" ht="24.9" customHeight="1"/>
    <row r="280" ht="24.9" customHeight="1"/>
    <row r="281" ht="24.9" customHeight="1"/>
    <row r="282" ht="24.9" customHeight="1"/>
    <row r="283" ht="24.9" customHeight="1"/>
    <row r="284" ht="24.9" customHeight="1"/>
    <row r="285" ht="24.9" customHeight="1"/>
    <row r="286" ht="24.9" customHeight="1"/>
    <row r="287" ht="24.9" customHeight="1"/>
    <row r="288" ht="24.9" customHeight="1"/>
    <row r="289" ht="24.9" customHeight="1"/>
    <row r="290" ht="24.9" customHeight="1"/>
    <row r="291" ht="24.9" customHeight="1"/>
    <row r="292" ht="24.9" customHeight="1"/>
    <row r="293" ht="24.9" customHeight="1"/>
    <row r="294" ht="24.9" customHeight="1"/>
    <row r="295" ht="24.9" customHeight="1"/>
    <row r="296" ht="24.9" customHeight="1"/>
    <row r="297" ht="24.9" customHeight="1"/>
    <row r="298" ht="24.9" customHeight="1"/>
    <row r="299" ht="24.9" customHeight="1"/>
    <row r="300" ht="24.9" customHeight="1"/>
    <row r="301" ht="24.9" customHeight="1"/>
    <row r="302" ht="24.9" customHeight="1"/>
    <row r="303" ht="24.9" customHeight="1"/>
    <row r="304" ht="24.9" customHeight="1"/>
    <row r="305" ht="24.9" customHeight="1"/>
    <row r="306" ht="24.9" customHeight="1"/>
    <row r="307" ht="24.9" customHeight="1"/>
    <row r="308" ht="24.9" customHeight="1"/>
    <row r="309" ht="24.9" customHeight="1"/>
    <row r="310" ht="24.9" customHeight="1"/>
    <row r="311" ht="24.9" customHeight="1"/>
    <row r="312" ht="24.9" customHeight="1"/>
    <row r="313" ht="24.9" customHeight="1"/>
    <row r="314" ht="24.9" customHeight="1"/>
    <row r="315" ht="24.9" customHeight="1"/>
    <row r="316" ht="24.9" customHeight="1"/>
    <row r="317" ht="24.9" customHeight="1"/>
    <row r="318" ht="24.9" customHeight="1"/>
    <row r="319" ht="24.9" customHeight="1"/>
    <row r="320" ht="24.9" customHeight="1"/>
    <row r="321" ht="24.9" customHeight="1"/>
    <row r="322" ht="24.9" customHeight="1"/>
    <row r="323" ht="24.9" customHeight="1"/>
    <row r="324" ht="24.9" customHeight="1"/>
    <row r="325" ht="24.9" customHeight="1"/>
    <row r="326" ht="24.9" customHeight="1"/>
    <row r="327" ht="24.9" customHeight="1"/>
    <row r="328" ht="24.9" customHeight="1"/>
    <row r="329" ht="24.9" customHeight="1"/>
    <row r="330" ht="24.9" customHeight="1"/>
    <row r="331" ht="24.9" customHeight="1"/>
    <row r="332" ht="24.9" customHeight="1"/>
    <row r="333" ht="24.9" customHeight="1"/>
    <row r="334" ht="24.9" customHeight="1"/>
    <row r="335" ht="24.9" customHeight="1"/>
    <row r="336" ht="24.9" customHeight="1"/>
    <row r="337" ht="24.9" customHeight="1"/>
    <row r="338" ht="24.9" customHeight="1"/>
    <row r="339" ht="24.9" customHeight="1"/>
    <row r="340" ht="24.9" customHeight="1"/>
    <row r="341" ht="24.9" customHeight="1"/>
    <row r="342" ht="24.9" customHeight="1"/>
    <row r="343" ht="24.9" customHeight="1"/>
    <row r="344" ht="24.9" customHeight="1"/>
    <row r="345" ht="24.9" customHeight="1"/>
    <row r="346" ht="24.9" customHeight="1"/>
    <row r="347" ht="24.9" customHeight="1"/>
    <row r="348" ht="24.9" customHeight="1"/>
    <row r="349" ht="24.9" customHeight="1"/>
    <row r="350" ht="24.9" customHeight="1"/>
    <row r="351" ht="24.9" customHeight="1"/>
    <row r="352" ht="24.9" customHeight="1"/>
    <row r="353" ht="24.9" customHeight="1"/>
    <row r="354" ht="24.9" customHeight="1"/>
    <row r="355" ht="24.9" customHeight="1"/>
    <row r="356" ht="24.9" customHeight="1"/>
    <row r="357" ht="24.9" customHeight="1"/>
    <row r="358" ht="24.9" customHeight="1"/>
    <row r="359" ht="24.9" customHeight="1"/>
    <row r="360" ht="24.9" customHeight="1"/>
    <row r="361" ht="24.9" customHeight="1"/>
    <row r="362" ht="24.9" customHeight="1"/>
    <row r="363" ht="24.9" customHeight="1"/>
    <row r="364" ht="24.9" customHeight="1"/>
    <row r="365" ht="24.9" customHeight="1"/>
    <row r="366" ht="24.9" customHeight="1"/>
    <row r="367" ht="24.9" customHeight="1"/>
    <row r="368" ht="24.9" customHeight="1"/>
    <row r="369" ht="24.9" customHeight="1"/>
    <row r="370" ht="24.9" customHeight="1"/>
    <row r="371" ht="24.9" customHeight="1"/>
    <row r="372" ht="24.9" customHeight="1"/>
    <row r="373" ht="24.9" customHeight="1"/>
    <row r="374" ht="24.9" customHeight="1"/>
    <row r="375" ht="24.9" customHeight="1"/>
    <row r="376" ht="24.9" customHeight="1"/>
    <row r="377" ht="24.9" customHeight="1"/>
    <row r="378" ht="24.9" customHeight="1"/>
    <row r="379" ht="24.9" customHeight="1"/>
    <row r="380" ht="24.9" customHeight="1"/>
    <row r="381" ht="24.9" customHeight="1"/>
    <row r="382" ht="24.9" customHeight="1"/>
    <row r="383" ht="24.9" customHeight="1"/>
    <row r="384" ht="24.9" customHeight="1"/>
    <row r="385" ht="24.9" customHeight="1"/>
    <row r="386" ht="24.9" customHeight="1"/>
    <row r="387" ht="24.9" customHeight="1"/>
    <row r="388" ht="24.9" customHeight="1"/>
    <row r="389" ht="24.9" customHeight="1"/>
    <row r="390" ht="24.9" customHeight="1"/>
    <row r="391" ht="24.9" customHeight="1"/>
    <row r="392" ht="24.9" customHeight="1"/>
    <row r="393" ht="24.9" customHeight="1"/>
    <row r="394" ht="24.9" customHeight="1"/>
    <row r="395" ht="24.9" customHeight="1"/>
    <row r="396" ht="24.9" customHeight="1"/>
    <row r="397" ht="24.9" customHeight="1"/>
    <row r="398" ht="24.9" customHeight="1"/>
    <row r="399" ht="24.9" customHeight="1"/>
    <row r="400" ht="24.9" customHeight="1"/>
    <row r="401" ht="24.9" customHeight="1"/>
    <row r="402" ht="24.9" customHeight="1"/>
    <row r="403" ht="24.9" customHeight="1"/>
    <row r="404" ht="24.9" customHeight="1"/>
    <row r="405" ht="24.9" customHeight="1"/>
    <row r="406" ht="24.9" customHeight="1"/>
    <row r="407" ht="24.9" customHeight="1"/>
    <row r="408" ht="24.9" customHeight="1"/>
    <row r="409" ht="24.9" customHeight="1"/>
    <row r="410" ht="24.9" customHeight="1"/>
    <row r="411" ht="24.9" customHeight="1"/>
    <row r="412" ht="24.9" customHeight="1"/>
    <row r="413" ht="24.9" customHeight="1"/>
    <row r="414" ht="24.9" customHeight="1"/>
    <row r="415" ht="24.9" customHeight="1"/>
    <row r="416" ht="24.9" customHeight="1"/>
    <row r="417" ht="24.9" customHeight="1"/>
    <row r="418" ht="24.9" customHeight="1"/>
    <row r="419" ht="24.9" customHeight="1"/>
    <row r="420" ht="24.9" customHeight="1"/>
    <row r="421" ht="24.9" customHeight="1"/>
    <row r="422" ht="24.9" customHeight="1"/>
    <row r="423" ht="24.9" customHeight="1"/>
    <row r="424" ht="24.9" customHeight="1"/>
    <row r="425" ht="24.9" customHeight="1"/>
    <row r="426" ht="24.9" customHeight="1"/>
    <row r="427" ht="24.9" customHeight="1"/>
    <row r="428" ht="24.9" customHeight="1"/>
    <row r="429" ht="24.9" customHeight="1"/>
    <row r="430" ht="24.9" customHeight="1"/>
    <row r="431" ht="24.9" customHeight="1"/>
    <row r="432" ht="24.9" customHeight="1"/>
    <row r="433" ht="24.9" customHeight="1"/>
    <row r="434" ht="24.9" customHeight="1"/>
    <row r="435" ht="24.9" customHeight="1"/>
    <row r="436" ht="24.9" customHeight="1"/>
    <row r="437" ht="24.9" customHeight="1"/>
    <row r="438" ht="24.9" customHeight="1"/>
    <row r="439" ht="24.9" customHeight="1"/>
    <row r="440" ht="24.9" customHeight="1"/>
    <row r="441" ht="24.9" customHeight="1"/>
    <row r="442" ht="24.9" customHeight="1"/>
    <row r="443" ht="24.9" customHeight="1"/>
    <row r="444" ht="24.9" customHeight="1"/>
    <row r="445" ht="24.9" customHeight="1"/>
    <row r="446" ht="24.9" customHeight="1"/>
    <row r="447" ht="24.9" customHeight="1"/>
    <row r="448" ht="24.9" customHeight="1"/>
    <row r="449" ht="24.9" customHeight="1"/>
    <row r="450" ht="24.9" customHeight="1"/>
    <row r="451" ht="24.9" customHeight="1"/>
    <row r="452" ht="24.9" customHeight="1"/>
    <row r="453" ht="24.9" customHeight="1"/>
    <row r="454" ht="24.9" customHeight="1"/>
    <row r="455" ht="24.9" customHeight="1"/>
    <row r="456" ht="24.9" customHeight="1"/>
    <row r="457" ht="24.9" customHeight="1"/>
    <row r="458" ht="24.9" customHeight="1"/>
    <row r="459" ht="24.9" customHeight="1"/>
    <row r="460" ht="24.9" customHeight="1"/>
    <row r="461" ht="24.9" customHeight="1"/>
    <row r="462" ht="24.9" customHeight="1"/>
    <row r="463" ht="24.9" customHeight="1"/>
    <row r="464" ht="24.9" customHeight="1"/>
    <row r="465" ht="24.9" customHeight="1"/>
    <row r="466" ht="24.9" customHeight="1"/>
    <row r="467" ht="24.9" customHeight="1"/>
    <row r="468" ht="24.9" customHeight="1"/>
    <row r="469" ht="24.9" customHeight="1"/>
    <row r="470" ht="24.9" customHeight="1"/>
    <row r="471" ht="24.9" customHeight="1"/>
    <row r="472" ht="24.9" customHeight="1"/>
    <row r="473" ht="24.9" customHeight="1"/>
    <row r="474" ht="24.9" customHeight="1"/>
    <row r="475" ht="24.9" customHeight="1"/>
    <row r="476" ht="24.9" customHeight="1"/>
    <row r="477" ht="24.9" customHeight="1"/>
    <row r="478" ht="24.9" customHeight="1"/>
    <row r="479" ht="24.9" customHeight="1"/>
    <row r="480" ht="24.9" customHeight="1"/>
    <row r="481" ht="24.9" customHeight="1"/>
    <row r="482" ht="24.9" customHeight="1"/>
    <row r="483" ht="24.9" customHeight="1"/>
    <row r="484" ht="24.9" customHeight="1"/>
    <row r="485" ht="24.9" customHeight="1"/>
    <row r="486" ht="24.9" customHeight="1"/>
    <row r="487" ht="24.9" customHeight="1"/>
    <row r="488" ht="24.9" customHeight="1"/>
    <row r="489" ht="24.9" customHeight="1"/>
    <row r="490" ht="24.9" customHeight="1"/>
    <row r="491" ht="24.9" customHeight="1"/>
    <row r="492" ht="24.9" customHeight="1"/>
    <row r="493" ht="24.9" customHeight="1"/>
    <row r="494" ht="24.9" customHeight="1"/>
    <row r="495" ht="24.9" customHeight="1"/>
    <row r="496" ht="24.9" customHeight="1"/>
    <row r="497" ht="24.9" customHeight="1"/>
    <row r="498" ht="24.9" customHeight="1"/>
    <row r="499" ht="24.9" customHeight="1"/>
    <row r="500" ht="24.9" customHeight="1"/>
    <row r="501" ht="24.9" customHeight="1"/>
    <row r="502" ht="24.9" customHeight="1"/>
    <row r="503" ht="24.9" customHeight="1"/>
    <row r="504" ht="24.9" customHeight="1"/>
    <row r="505" ht="24.9" customHeight="1"/>
    <row r="506" ht="24.9" customHeight="1"/>
    <row r="507" ht="24.9" customHeight="1"/>
    <row r="508" ht="24.9" customHeight="1"/>
    <row r="509" ht="24.9" customHeight="1"/>
    <row r="510" ht="24.9" customHeight="1"/>
    <row r="511" ht="24.9" customHeight="1"/>
    <row r="512" ht="24.9" customHeight="1"/>
    <row r="513" ht="24.9" customHeight="1"/>
    <row r="514" ht="24.9" customHeight="1"/>
    <row r="515" ht="24.9" customHeight="1"/>
    <row r="516" ht="24.9" customHeight="1"/>
    <row r="517" ht="24.9" customHeight="1"/>
    <row r="518" ht="24.9" customHeight="1"/>
    <row r="519" ht="24.9" customHeight="1"/>
    <row r="520" ht="24.9" customHeight="1"/>
    <row r="521" ht="24.9" customHeight="1"/>
    <row r="522" ht="24.9" customHeight="1"/>
    <row r="523" ht="24.9" customHeight="1"/>
    <row r="524" ht="24.9" customHeight="1"/>
    <row r="525" ht="24.9" customHeight="1"/>
    <row r="526" ht="24.9" customHeight="1"/>
    <row r="527" ht="24.9" customHeight="1"/>
    <row r="528" ht="24.9" customHeight="1"/>
    <row r="529" ht="24.9" customHeight="1"/>
    <row r="530" ht="24.9" customHeight="1"/>
    <row r="531" ht="24.9" customHeight="1"/>
    <row r="532" ht="24.9" customHeight="1"/>
    <row r="533" ht="24.9" customHeight="1"/>
    <row r="534" ht="24.9" customHeight="1"/>
    <row r="535" ht="24.9" customHeight="1"/>
    <row r="536" ht="24.9" customHeight="1"/>
    <row r="537" ht="24.9" customHeight="1"/>
    <row r="538" ht="24.9" customHeight="1"/>
    <row r="539" ht="24.9" customHeight="1"/>
    <row r="540" ht="24.9" customHeight="1"/>
    <row r="541" ht="24.9" customHeight="1"/>
    <row r="542" ht="24.9" customHeight="1"/>
    <row r="543" ht="24.9" customHeight="1"/>
    <row r="544" ht="24.9" customHeight="1"/>
    <row r="545" ht="24.9" customHeight="1"/>
    <row r="546" ht="24.9" customHeight="1"/>
    <row r="547" ht="24.9" customHeight="1"/>
    <row r="548" ht="24.9" customHeight="1"/>
    <row r="549" ht="24.9" customHeight="1"/>
    <row r="550" ht="24.9" customHeight="1"/>
    <row r="551" ht="24.9" customHeight="1"/>
    <row r="552" ht="24.9" customHeight="1"/>
    <row r="553" ht="24.9" customHeight="1"/>
    <row r="554" ht="24.9" customHeight="1"/>
    <row r="555" ht="24.9" customHeight="1"/>
    <row r="556" ht="24.9" customHeight="1"/>
    <row r="557" ht="24.9" customHeight="1"/>
    <row r="558" ht="24.9" customHeight="1"/>
    <row r="559" ht="24.9" customHeight="1"/>
    <row r="560" ht="24.9" customHeight="1"/>
    <row r="561" ht="24.9" customHeight="1"/>
    <row r="562" ht="24.9" customHeight="1"/>
    <row r="563" ht="24.9" customHeight="1"/>
    <row r="564" ht="24.9" customHeight="1"/>
    <row r="565" ht="24.9" customHeight="1"/>
    <row r="566" ht="24.9" customHeight="1"/>
    <row r="567" ht="24.9" customHeight="1"/>
    <row r="568" ht="24.9" customHeight="1"/>
    <row r="569" ht="24.9" customHeight="1"/>
    <row r="570" ht="24.9" customHeight="1"/>
    <row r="571" ht="24.9" customHeight="1"/>
    <row r="572" ht="24.9" customHeight="1"/>
    <row r="573" ht="24.9" customHeight="1"/>
    <row r="574" ht="24.9" customHeight="1"/>
    <row r="575" ht="24.9" customHeight="1"/>
    <row r="576" ht="24.9" customHeight="1"/>
    <row r="577" ht="24.9" customHeight="1"/>
    <row r="578" ht="24.9" customHeight="1"/>
    <row r="579" ht="24.9" customHeight="1"/>
    <row r="580" ht="24.9" customHeight="1"/>
    <row r="581" ht="24.9" customHeight="1"/>
    <row r="582" ht="24.9" customHeight="1"/>
    <row r="583" ht="24.9" customHeight="1"/>
    <row r="584" ht="24.9" customHeight="1"/>
    <row r="585" ht="24.9" customHeight="1"/>
    <row r="586" ht="24.9" customHeight="1"/>
    <row r="587" ht="24.9" customHeight="1"/>
    <row r="588" ht="24.9" customHeight="1"/>
    <row r="589" ht="24.9" customHeight="1"/>
    <row r="590" ht="24.9" customHeight="1"/>
    <row r="591" ht="24.9" customHeight="1"/>
    <row r="592" ht="24.9" customHeight="1"/>
    <row r="593" ht="24.9" customHeight="1"/>
    <row r="594" ht="24.9" customHeight="1"/>
    <row r="595" ht="24.9" customHeight="1"/>
    <row r="596" ht="24.9" customHeight="1"/>
    <row r="597" ht="24.9" customHeight="1"/>
    <row r="598" ht="24.9" customHeight="1"/>
    <row r="599" ht="24.9" customHeight="1"/>
    <row r="600" ht="24.9" customHeight="1"/>
    <row r="601" ht="24.9" customHeight="1"/>
    <row r="602" ht="24.9" customHeight="1"/>
    <row r="603" ht="24.9" customHeight="1"/>
    <row r="604" ht="24.9" customHeight="1"/>
    <row r="605" ht="24.9" customHeight="1"/>
    <row r="606" ht="24.9" customHeight="1"/>
    <row r="607" ht="24.9" customHeight="1"/>
    <row r="608" ht="24.9" customHeight="1"/>
    <row r="609" ht="24.9" customHeight="1"/>
    <row r="610" ht="24.9" customHeight="1"/>
    <row r="611" ht="24.9" customHeight="1"/>
    <row r="612" ht="24.9" customHeight="1"/>
    <row r="613" ht="24.9" customHeight="1"/>
    <row r="614" ht="24.9" customHeight="1"/>
    <row r="615" ht="24.9" customHeight="1"/>
    <row r="616" ht="24.9" customHeight="1"/>
    <row r="617" ht="24.9" customHeight="1"/>
    <row r="618" ht="24.9" customHeight="1"/>
    <row r="619" ht="24.9" customHeight="1"/>
    <row r="620" ht="24.9" customHeight="1"/>
    <row r="621" ht="24.9" customHeight="1"/>
    <row r="622" ht="24.9" customHeight="1"/>
    <row r="623" ht="24.9" customHeight="1"/>
    <row r="624" ht="24.9" customHeight="1"/>
    <row r="625" ht="24.9" customHeight="1"/>
    <row r="626" ht="24.9" customHeight="1"/>
    <row r="627" ht="24.9" customHeight="1"/>
    <row r="628" ht="24.9" customHeight="1"/>
    <row r="629" ht="24.9" customHeight="1"/>
    <row r="630" ht="24.9" customHeight="1"/>
    <row r="631" ht="24.9" customHeight="1"/>
    <row r="632" ht="24.9" customHeight="1"/>
    <row r="633" ht="24.9" customHeight="1"/>
    <row r="634" ht="24.9" customHeight="1"/>
    <row r="635" ht="24.9" customHeight="1"/>
    <row r="636" ht="24.9" customHeight="1"/>
    <row r="637" ht="24.9" customHeight="1"/>
    <row r="638" ht="24.9" customHeight="1"/>
    <row r="639" ht="24.9" customHeight="1"/>
    <row r="640" ht="24.9" customHeight="1"/>
    <row r="641" ht="24.9" customHeight="1"/>
    <row r="642" ht="24.9" customHeight="1"/>
    <row r="643" ht="24.9" customHeight="1"/>
    <row r="644" ht="24.9" customHeight="1"/>
    <row r="645" ht="24.9" customHeight="1"/>
    <row r="646" ht="24.9" customHeight="1"/>
    <row r="647" ht="24.9" customHeight="1"/>
    <row r="648" ht="24.9" customHeight="1"/>
    <row r="649" ht="24.9" customHeight="1"/>
    <row r="650" ht="24.9" customHeight="1"/>
    <row r="651" ht="24.9" customHeight="1"/>
    <row r="652" ht="24.9" customHeight="1"/>
    <row r="653" ht="24.9" customHeight="1"/>
    <row r="654" ht="24.9" customHeight="1"/>
    <row r="655" ht="24.9" customHeight="1"/>
    <row r="656" ht="24.9" customHeight="1"/>
    <row r="657" ht="24.9" customHeight="1"/>
    <row r="658" ht="24.9" customHeight="1"/>
    <row r="659" ht="24.9" customHeight="1"/>
    <row r="660" ht="24.9" customHeight="1"/>
    <row r="661" ht="24.9" customHeight="1"/>
    <row r="662" ht="24.9" customHeight="1"/>
    <row r="663" ht="24.9" customHeight="1"/>
    <row r="664" ht="24.9" customHeight="1"/>
    <row r="665" ht="24.9" customHeight="1"/>
    <row r="666" ht="24.9" customHeight="1"/>
    <row r="667" ht="24.9" customHeight="1"/>
    <row r="668" ht="24.9" customHeight="1"/>
    <row r="669" ht="24.9" customHeight="1"/>
    <row r="670" ht="24.9" customHeight="1"/>
    <row r="671" ht="24.9" customHeight="1"/>
    <row r="672" ht="24.9" customHeight="1"/>
    <row r="673" ht="24.9" customHeight="1"/>
    <row r="674" ht="24.9" customHeight="1"/>
    <row r="675" ht="24.9" customHeight="1"/>
    <row r="676" ht="24.9" customHeight="1"/>
    <row r="677" ht="24.9" customHeight="1"/>
    <row r="678" ht="24.9" customHeight="1"/>
    <row r="679" ht="24.9" customHeight="1"/>
    <row r="680" ht="24.9" customHeight="1"/>
    <row r="681" ht="24.9" customHeight="1"/>
    <row r="682" ht="24.9" customHeight="1"/>
    <row r="683" ht="24.9" customHeight="1"/>
    <row r="684" ht="24.9" customHeight="1"/>
    <row r="685" ht="24.9" customHeight="1"/>
    <row r="686" ht="24.9" customHeight="1"/>
    <row r="687" ht="24.9" customHeight="1"/>
    <row r="688" ht="24.9" customHeight="1"/>
    <row r="689" ht="24.9" customHeight="1"/>
    <row r="690" ht="24.9" customHeight="1"/>
    <row r="691" ht="24.9" customHeight="1"/>
    <row r="692" ht="24.9" customHeight="1"/>
    <row r="693" ht="24.9" customHeight="1"/>
    <row r="694" ht="24.9" customHeight="1"/>
    <row r="695" ht="24.9" customHeight="1"/>
    <row r="696" ht="24.9" customHeight="1"/>
    <row r="697" ht="24.9" customHeight="1"/>
    <row r="698" ht="24.9" customHeight="1"/>
    <row r="699" ht="24.9" customHeight="1"/>
    <row r="700" ht="24.9" customHeight="1"/>
    <row r="701" ht="24.9" customHeight="1"/>
    <row r="702" ht="24.9" customHeight="1"/>
    <row r="703" ht="24.9" customHeight="1"/>
    <row r="704" ht="24.9" customHeight="1"/>
    <row r="705" ht="24.9" customHeight="1"/>
    <row r="706" ht="24.9" customHeight="1"/>
    <row r="707" ht="24.9" customHeight="1"/>
    <row r="708" ht="24.9" customHeight="1"/>
    <row r="709" ht="24.9" customHeight="1"/>
    <row r="710" ht="24.9" customHeight="1"/>
    <row r="711" ht="24.9" customHeight="1"/>
    <row r="712" ht="24.9" customHeight="1"/>
    <row r="713" ht="24.9" customHeight="1"/>
    <row r="714" ht="24.9" customHeight="1"/>
    <row r="715" ht="24.9" customHeight="1"/>
    <row r="716" ht="24.9" customHeight="1"/>
    <row r="717" ht="24.9" customHeight="1"/>
    <row r="718" ht="24.9" customHeight="1"/>
    <row r="719" ht="24.9" customHeight="1"/>
    <row r="720" ht="24.9" customHeight="1"/>
    <row r="721" ht="24.9" customHeight="1"/>
    <row r="722" ht="24.9" customHeight="1"/>
    <row r="723" ht="24.9" customHeight="1"/>
    <row r="724" ht="24.9" customHeight="1"/>
    <row r="725" ht="24.9" customHeight="1"/>
    <row r="726" ht="24.9" customHeight="1"/>
    <row r="727" ht="24.9" customHeight="1"/>
    <row r="728" ht="24.9" customHeight="1"/>
    <row r="729" ht="24.9" customHeight="1"/>
    <row r="730" ht="24.9" customHeight="1"/>
    <row r="731" ht="24.9" customHeight="1"/>
    <row r="732" ht="24.9" customHeight="1"/>
    <row r="733" ht="24.9" customHeight="1"/>
    <row r="734" ht="24.9" customHeight="1"/>
    <row r="735" ht="24.9" customHeight="1"/>
    <row r="736" ht="24.9" customHeight="1"/>
    <row r="737" ht="24.9" customHeight="1"/>
    <row r="738" ht="24.9" customHeight="1"/>
    <row r="739" ht="24.9" customHeight="1"/>
    <row r="740" ht="24.9" customHeight="1"/>
    <row r="741" ht="24.9" customHeight="1"/>
    <row r="742" ht="24.9" customHeight="1"/>
    <row r="743" ht="24.9" customHeight="1"/>
    <row r="744" ht="24.9" customHeight="1"/>
    <row r="745" ht="24.9" customHeight="1"/>
    <row r="746" ht="24.9" customHeight="1"/>
    <row r="747" ht="24.9" customHeight="1"/>
    <row r="748" ht="24.9" customHeight="1"/>
    <row r="749" ht="24.9" customHeight="1"/>
    <row r="750" ht="24.9" customHeight="1"/>
    <row r="751" ht="24.9" customHeight="1"/>
    <row r="752" ht="24.9" customHeight="1"/>
    <row r="753" ht="24.9" customHeight="1"/>
    <row r="754" ht="24.9" customHeight="1"/>
    <row r="755" ht="24.9" customHeight="1"/>
    <row r="756" ht="24.9" customHeight="1"/>
    <row r="757" ht="24.9" customHeight="1"/>
    <row r="758" ht="24.9" customHeight="1"/>
    <row r="759" ht="24.9" customHeight="1"/>
    <row r="760" ht="24.9" customHeight="1"/>
    <row r="761" ht="24.9" customHeight="1"/>
    <row r="762" ht="24.9" customHeight="1"/>
    <row r="763" ht="24.9" customHeight="1"/>
    <row r="764" ht="24.9" customHeight="1"/>
    <row r="765" ht="24.9" customHeight="1"/>
    <row r="766" ht="24.9" customHeight="1"/>
    <row r="767" ht="24.9" customHeight="1"/>
    <row r="768" ht="24.9" customHeight="1"/>
    <row r="769" ht="24.9" customHeight="1"/>
    <row r="770" ht="24.9" customHeight="1"/>
    <row r="771" ht="24.9" customHeight="1"/>
    <row r="772" ht="24.9" customHeight="1"/>
    <row r="773" ht="24.9" customHeight="1"/>
    <row r="774" ht="24.9" customHeight="1"/>
    <row r="775" ht="24.9" customHeight="1"/>
    <row r="776" ht="24.9" customHeight="1"/>
    <row r="777" ht="24.9" customHeight="1"/>
    <row r="778" ht="24.9" customHeight="1"/>
    <row r="779" ht="24.9" customHeight="1"/>
    <row r="780" ht="24.9" customHeight="1"/>
    <row r="781" ht="24.9" customHeight="1"/>
    <row r="782" ht="24.9" customHeight="1"/>
    <row r="783" ht="24.9" customHeight="1"/>
    <row r="784" ht="24.9" customHeight="1"/>
    <row r="785" ht="24.9" customHeight="1"/>
    <row r="786" ht="24.9" customHeight="1"/>
    <row r="787" ht="24.9" customHeight="1"/>
    <row r="788" ht="24.9" customHeight="1"/>
    <row r="789" ht="24.9" customHeight="1"/>
    <row r="790" ht="24.9" customHeight="1"/>
    <row r="791" ht="24.9" customHeight="1"/>
    <row r="792" ht="24.9" customHeight="1"/>
    <row r="793" ht="24.9" customHeight="1"/>
    <row r="794" ht="24.9" customHeight="1"/>
    <row r="795" ht="24.9" customHeight="1"/>
    <row r="796" ht="24.9" customHeight="1"/>
    <row r="797" ht="24.9" customHeight="1"/>
    <row r="798" ht="24.9" customHeight="1"/>
    <row r="799" ht="24.9" customHeight="1"/>
    <row r="800" ht="24.9" customHeight="1"/>
    <row r="801" ht="24.9" customHeight="1"/>
    <row r="802" ht="24.9" customHeight="1"/>
    <row r="803" ht="24.9" customHeight="1"/>
    <row r="804" ht="24.9" customHeight="1"/>
    <row r="805" ht="24.9" customHeight="1"/>
    <row r="806" ht="24.9" customHeight="1"/>
    <row r="807" ht="24.9" customHeight="1"/>
    <row r="808" ht="24.9" customHeight="1"/>
    <row r="809" ht="24.9" customHeight="1"/>
    <row r="810" ht="24.9" customHeight="1"/>
    <row r="811" ht="24.9" customHeight="1"/>
    <row r="812" ht="24.9" customHeight="1"/>
    <row r="813" ht="24.9" customHeight="1"/>
    <row r="814" ht="24.9" customHeight="1"/>
    <row r="815" ht="24.9" customHeight="1"/>
    <row r="816" ht="24.9" customHeight="1"/>
    <row r="817" ht="24.9" customHeight="1"/>
    <row r="818" ht="24.9" customHeight="1"/>
    <row r="819" ht="24.9" customHeight="1"/>
    <row r="820" ht="24.9" customHeight="1"/>
    <row r="821" ht="24.9" customHeight="1"/>
    <row r="822" ht="24.9" customHeight="1"/>
    <row r="823" ht="24.9" customHeight="1"/>
    <row r="824" ht="24.9" customHeight="1"/>
    <row r="825" ht="24.9" customHeight="1"/>
    <row r="826" ht="24.9" customHeight="1"/>
    <row r="827" ht="24.9" customHeight="1"/>
    <row r="828" ht="24.9" customHeight="1"/>
    <row r="829" ht="24.9" customHeight="1"/>
    <row r="830" ht="24.9" customHeight="1"/>
    <row r="831" ht="24.9" customHeight="1"/>
    <row r="832" ht="24.9" customHeight="1"/>
    <row r="833" ht="24.9" customHeight="1"/>
    <row r="834" ht="24.9" customHeight="1"/>
    <row r="835" ht="24.9" customHeight="1"/>
    <row r="836" ht="24.9" customHeight="1"/>
    <row r="837" ht="24.9" customHeight="1"/>
    <row r="838" ht="24.9" customHeight="1"/>
    <row r="839" ht="24.9" customHeight="1"/>
    <row r="840" ht="24.9" customHeight="1"/>
    <row r="841" ht="24.9" customHeight="1"/>
    <row r="842" ht="24.9" customHeight="1"/>
    <row r="843" ht="24.9" customHeight="1"/>
    <row r="844" ht="24.9" customHeight="1"/>
    <row r="845" ht="24.9" customHeight="1"/>
    <row r="846" ht="24.9" customHeight="1"/>
    <row r="847" ht="24.9" customHeight="1"/>
    <row r="848" ht="24.9" customHeight="1"/>
    <row r="849" ht="24.9" customHeight="1"/>
    <row r="850" ht="24.9" customHeight="1"/>
    <row r="851" ht="24.9" customHeight="1"/>
    <row r="852" ht="24.9" customHeight="1"/>
    <row r="853" ht="24.9" customHeight="1"/>
    <row r="854" ht="24.9" customHeight="1"/>
    <row r="855" ht="24.9" customHeight="1"/>
    <row r="856" ht="24.9" customHeight="1"/>
    <row r="857" ht="24.9" customHeight="1"/>
    <row r="858" ht="24.9" customHeight="1"/>
    <row r="859" ht="24.9" customHeight="1"/>
    <row r="860" ht="24.9" customHeight="1"/>
    <row r="861" ht="24.9" customHeight="1"/>
    <row r="862" ht="24.9" customHeight="1"/>
    <row r="863" ht="24.9" customHeight="1"/>
    <row r="864" ht="24.9" customHeight="1"/>
    <row r="865" ht="24.9" customHeight="1"/>
    <row r="866" ht="24.9" customHeight="1"/>
    <row r="867" ht="24.9" customHeight="1"/>
    <row r="868" ht="24.9" customHeight="1"/>
    <row r="869" ht="24.9" customHeight="1"/>
    <row r="870" ht="24.9" customHeight="1"/>
    <row r="871" ht="24.9" customHeight="1"/>
    <row r="872" ht="24.9" customHeight="1"/>
    <row r="873" ht="24.9" customHeight="1"/>
    <row r="874" ht="24.9" customHeight="1"/>
    <row r="875" ht="24.9" customHeight="1"/>
    <row r="876" ht="24.9" customHeight="1"/>
    <row r="877" ht="24.9" customHeight="1"/>
    <row r="878" ht="24.9" customHeight="1"/>
    <row r="879" ht="24.9" customHeight="1"/>
    <row r="880" ht="24.9" customHeight="1"/>
    <row r="881" ht="24.9" customHeight="1"/>
    <row r="882" ht="24.9" customHeight="1"/>
    <row r="883" ht="24.9" customHeight="1"/>
    <row r="884" ht="24.9" customHeight="1"/>
    <row r="885" ht="24.9" customHeight="1"/>
    <row r="886" ht="24.9" customHeight="1"/>
    <row r="887" ht="24.9" customHeight="1"/>
    <row r="888" ht="24.9" customHeight="1"/>
    <row r="889" ht="24.9" customHeight="1"/>
    <row r="890" ht="24.9" customHeight="1"/>
    <row r="891" ht="24.9" customHeight="1"/>
    <row r="892" ht="24.9" customHeight="1"/>
    <row r="893" ht="24.9" customHeight="1"/>
    <row r="894" ht="24.9" customHeight="1"/>
    <row r="895" ht="24.9" customHeight="1"/>
    <row r="896" ht="24.9" customHeight="1"/>
    <row r="897" ht="24.9" customHeight="1"/>
    <row r="898" ht="24.9" customHeight="1"/>
    <row r="899" ht="24.9" customHeight="1"/>
    <row r="900" ht="24.9" customHeight="1"/>
    <row r="901" ht="24.9" customHeight="1"/>
    <row r="902" ht="24.9" customHeight="1"/>
    <row r="903" ht="24.9" customHeight="1"/>
    <row r="904" ht="24.9" customHeight="1"/>
    <row r="905" ht="24.9" customHeight="1"/>
    <row r="906" ht="24.9" customHeight="1"/>
    <row r="907" ht="24.9" customHeight="1"/>
    <row r="908" ht="24.9" customHeight="1"/>
    <row r="909" ht="24.9" customHeight="1"/>
    <row r="910" ht="24.9" customHeight="1"/>
    <row r="911" ht="24.9" customHeight="1"/>
    <row r="912" ht="24.9" customHeight="1"/>
    <row r="913" ht="24.9" customHeight="1"/>
    <row r="914" ht="24.9" customHeight="1"/>
    <row r="915" ht="24.9" customHeight="1"/>
    <row r="916" ht="24.9" customHeight="1"/>
    <row r="917" ht="24.9" customHeight="1"/>
    <row r="918" ht="24.9" customHeight="1"/>
    <row r="919" ht="24.9" customHeight="1"/>
    <row r="920" ht="24.9" customHeight="1"/>
    <row r="921" ht="24.9" customHeight="1"/>
    <row r="922" ht="24.9" customHeight="1"/>
    <row r="923" ht="24.9" customHeight="1"/>
    <row r="924" ht="24.9" customHeight="1"/>
    <row r="925" ht="24.9" customHeight="1"/>
    <row r="926" ht="24.9" customHeight="1"/>
    <row r="927" ht="24.9" customHeight="1"/>
    <row r="928" ht="24.9" customHeight="1"/>
    <row r="929" ht="24.9" customHeight="1"/>
    <row r="930" ht="24.9" customHeight="1"/>
    <row r="931" ht="24.9" customHeight="1"/>
    <row r="932" ht="24.9" customHeight="1"/>
    <row r="933" ht="24.9" customHeight="1"/>
    <row r="934" ht="24.9" customHeight="1"/>
    <row r="935" ht="24.9" customHeight="1"/>
    <row r="936" ht="24.9" customHeight="1"/>
    <row r="937" ht="24.9" customHeight="1"/>
    <row r="938" ht="24.9" customHeight="1"/>
    <row r="939" ht="24.9" customHeight="1"/>
    <row r="940" ht="24.9" customHeight="1"/>
    <row r="941" ht="24.9" customHeight="1"/>
    <row r="942" ht="24.9" customHeight="1"/>
    <row r="943" ht="24.9" customHeight="1"/>
    <row r="944" ht="24.9" customHeight="1"/>
    <row r="945" ht="24.9" customHeight="1"/>
    <row r="946" ht="24.9" customHeight="1"/>
    <row r="947" ht="24.9" customHeight="1"/>
    <row r="948" ht="24.9" customHeight="1"/>
    <row r="949" ht="24.9" customHeight="1"/>
    <row r="950" ht="24.9" customHeight="1"/>
    <row r="951" ht="24.9" customHeight="1"/>
    <row r="952" ht="24.9" customHeight="1"/>
    <row r="953" ht="24.9" customHeight="1"/>
    <row r="954" ht="24.9" customHeight="1"/>
    <row r="955" ht="24.9" customHeight="1"/>
    <row r="956" ht="24.9" customHeight="1"/>
    <row r="957" ht="24.9" customHeight="1"/>
    <row r="958" ht="24.9" customHeight="1"/>
    <row r="959" ht="24.9" customHeight="1"/>
    <row r="960" ht="24.9" customHeight="1"/>
    <row r="961" ht="24.9" customHeight="1"/>
    <row r="962" ht="24.9" customHeight="1"/>
    <row r="963" ht="24.9" customHeight="1"/>
    <row r="964" ht="24.9" customHeight="1"/>
    <row r="965" ht="24.9" customHeight="1"/>
    <row r="966" ht="24.9" customHeight="1"/>
    <row r="967" ht="24.9" customHeight="1"/>
  </sheetData>
  <autoFilter ref="A4:J35">
    <extLst/>
  </autoFilter>
  <mergeCells count="14">
    <mergeCell ref="A1:B1"/>
    <mergeCell ref="A2:F2"/>
    <mergeCell ref="A5:B5"/>
    <mergeCell ref="A6:B6"/>
    <mergeCell ref="A9:B9"/>
    <mergeCell ref="A12:B12"/>
    <mergeCell ref="A16:B16"/>
    <mergeCell ref="A19:B19"/>
    <mergeCell ref="A22:B22"/>
    <mergeCell ref="A25:B25"/>
    <mergeCell ref="A28:B28"/>
    <mergeCell ref="A32:B32"/>
    <mergeCell ref="A35:B35"/>
    <mergeCell ref="A38:B38"/>
  </mergeCells>
  <conditionalFormatting sqref="E23:F23">
    <cfRule type="expression" dxfId="0" priority="15">
      <formula>$A23&lt;&gt;""</formula>
    </cfRule>
  </conditionalFormatting>
  <conditionalFormatting sqref="E24:F24">
    <cfRule type="expression" dxfId="0" priority="14">
      <formula>$A24&lt;&gt;""</formula>
    </cfRule>
  </conditionalFormatting>
  <conditionalFormatting sqref="E26:F26">
    <cfRule type="expression" dxfId="0" priority="13">
      <formula>$A26&lt;&gt;""</formula>
    </cfRule>
  </conditionalFormatting>
  <conditionalFormatting sqref="E27:F27">
    <cfRule type="expression" dxfId="0" priority="12">
      <formula>$A27&lt;&gt;""</formula>
    </cfRule>
  </conditionalFormatting>
  <conditionalFormatting sqref="E29:F29">
    <cfRule type="expression" dxfId="0" priority="11">
      <formula>$A29&lt;&gt;""</formula>
    </cfRule>
  </conditionalFormatting>
  <conditionalFormatting sqref="E30:F30">
    <cfRule type="expression" dxfId="0" priority="10">
      <formula>$A30&lt;&gt;""</formula>
    </cfRule>
  </conditionalFormatting>
  <conditionalFormatting sqref="E31:F31">
    <cfRule type="expression" dxfId="0" priority="9">
      <formula>$A31&lt;&gt;""</formula>
    </cfRule>
  </conditionalFormatting>
  <conditionalFormatting sqref="E33:F33">
    <cfRule type="expression" dxfId="0" priority="6">
      <formula>$A33&lt;&gt;""</formula>
    </cfRule>
  </conditionalFormatting>
  <conditionalFormatting sqref="E34:F34">
    <cfRule type="expression" dxfId="0" priority="5">
      <formula>$A34&lt;&gt;""</formula>
    </cfRule>
  </conditionalFormatting>
  <conditionalFormatting sqref="E36:F36">
    <cfRule type="expression" dxfId="0" priority="4">
      <formula>$A36&lt;&gt;""</formula>
    </cfRule>
  </conditionalFormatting>
  <conditionalFormatting sqref="E37:F37">
    <cfRule type="expression" dxfId="0" priority="3">
      <formula>$A37&lt;&gt;""</formula>
    </cfRule>
  </conditionalFormatting>
  <conditionalFormatting sqref="E39:F39">
    <cfRule type="expression" dxfId="0" priority="2">
      <formula>$A39&lt;&gt;""</formula>
    </cfRule>
  </conditionalFormatting>
  <conditionalFormatting sqref="E40:F40">
    <cfRule type="expression" dxfId="0" priority="1">
      <formula>$A40&lt;&gt;""</formula>
    </cfRule>
  </conditionalFormatting>
  <conditionalFormatting sqref="E8:F8 A41:F967">
    <cfRule type="expression" dxfId="0" priority="66">
      <formula>$A8&lt;&gt;""</formula>
    </cfRule>
  </conditionalFormatting>
  <dataValidations count="1">
    <dataValidation type="list" allowBlank="1" showInputMessage="1" showErrorMessage="1" sqref="I3 I8 I9 I12 I15 I16 I17 I18 I19 I22 I23 I24 I25 I26 I27 I28 I32 I35 I36 I37 I38 I39 I1:I2 I4:I6 I10:I11 I13:I14 I20:I21 I29:I31 I33:I34 I40:I1048576">
      <formula1>"新建,续建,改扩建,其他"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scale="58" fitToHeight="0" orientation="portrait" horizontalDpi="600" verticalDpi="300"/>
  <headerFooter/>
  <rowBreaks count="4" manualBreakCount="4">
    <brk id="40" max="16383" man="1"/>
    <brk id="40" max="16383" man="1"/>
    <brk id="40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F20" sqref="F20"/>
    </sheetView>
  </sheetViews>
  <sheetFormatPr defaultColWidth="9" defaultRowHeight="14.25" outlineLevelCol="7"/>
  <cols>
    <col min="2" max="2" width="36.225" customWidth="1"/>
    <col min="3" max="3" width="29.225" customWidth="1"/>
    <col min="5" max="5" width="17.775" customWidth="1"/>
    <col min="6" max="6" width="33.775" customWidth="1"/>
    <col min="7" max="7" width="16.775" customWidth="1"/>
    <col min="8" max="8" width="10.775" customWidth="1"/>
  </cols>
  <sheetData>
    <row r="1" spans="1:7">
      <c r="A1" t="s">
        <v>3</v>
      </c>
      <c r="B1" t="s">
        <v>78</v>
      </c>
      <c r="C1" t="s">
        <v>79</v>
      </c>
      <c r="E1" t="s">
        <v>78</v>
      </c>
      <c r="F1" t="s">
        <v>79</v>
      </c>
      <c r="G1" t="s">
        <v>80</v>
      </c>
    </row>
    <row r="2" spans="1:8">
      <c r="A2">
        <v>1</v>
      </c>
      <c r="B2" t="s">
        <v>81</v>
      </c>
      <c r="C2" t="s">
        <v>82</v>
      </c>
      <c r="D2" t="str">
        <f>MATCH(B2,B:B,0)&amp;":"&amp;MATCH(B2,B:B,0)+COUNTIFS($B$2:$B$43,B2)-1</f>
        <v>2:13</v>
      </c>
      <c r="E2" t="s">
        <v>83</v>
      </c>
      <c r="F2" t="s">
        <v>82</v>
      </c>
      <c r="G2" t="s">
        <v>81</v>
      </c>
      <c r="H2" t="str">
        <f>"C"&amp;MATCH(G2,B:B,0)&amp;":C"&amp;MATCH(G2,B:B,0)+COUNTIFS($B$2:$B$43,G2)-1</f>
        <v>C2:C13</v>
      </c>
    </row>
    <row r="3" spans="1:8">
      <c r="A3">
        <v>2</v>
      </c>
      <c r="B3" t="s">
        <v>81</v>
      </c>
      <c r="C3" t="s">
        <v>84</v>
      </c>
      <c r="D3" t="str">
        <f t="shared" ref="D3:D14" si="0">MATCH(B3,B:B,0)&amp;":"&amp;MATCH(B3,B:B,0)+COUNTIFS($B$2:$B$43,B3)-1</f>
        <v>2:13</v>
      </c>
      <c r="E3" t="s">
        <v>83</v>
      </c>
      <c r="F3" t="s">
        <v>84</v>
      </c>
      <c r="G3" t="s">
        <v>85</v>
      </c>
      <c r="H3" t="str">
        <f t="shared" ref="H3:H9" si="1">"C"&amp;MATCH(G3,B:B,0)&amp;":C"&amp;MATCH(G3,B:B,0)+COUNTIFS($B$2:$B$43,G3)-1</f>
        <v>C14:C24</v>
      </c>
    </row>
    <row r="4" spans="1:8">
      <c r="A4">
        <v>3</v>
      </c>
      <c r="B4" t="s">
        <v>81</v>
      </c>
      <c r="C4" t="s">
        <v>86</v>
      </c>
      <c r="D4" t="str">
        <f t="shared" si="0"/>
        <v>2:13</v>
      </c>
      <c r="E4" t="s">
        <v>83</v>
      </c>
      <c r="F4" t="s">
        <v>86</v>
      </c>
      <c r="G4" t="s">
        <v>87</v>
      </c>
      <c r="H4" t="str">
        <f t="shared" si="1"/>
        <v>C25:C36</v>
      </c>
    </row>
    <row r="5" spans="1:8">
      <c r="A5">
        <v>4</v>
      </c>
      <c r="B5" t="s">
        <v>81</v>
      </c>
      <c r="C5" t="s">
        <v>88</v>
      </c>
      <c r="D5" t="str">
        <f t="shared" si="0"/>
        <v>2:13</v>
      </c>
      <c r="E5" t="s">
        <v>83</v>
      </c>
      <c r="F5" t="s">
        <v>88</v>
      </c>
      <c r="G5" t="s">
        <v>89</v>
      </c>
      <c r="H5" t="str">
        <f t="shared" si="1"/>
        <v>C37:C37</v>
      </c>
    </row>
    <row r="6" spans="1:8">
      <c r="A6">
        <v>5</v>
      </c>
      <c r="B6" t="s">
        <v>81</v>
      </c>
      <c r="C6" t="s">
        <v>90</v>
      </c>
      <c r="D6" t="str">
        <f t="shared" si="0"/>
        <v>2:13</v>
      </c>
      <c r="E6" t="s">
        <v>83</v>
      </c>
      <c r="F6" t="s">
        <v>90</v>
      </c>
      <c r="G6" t="s">
        <v>91</v>
      </c>
      <c r="H6" t="str">
        <f t="shared" si="1"/>
        <v>C38:C38</v>
      </c>
    </row>
    <row r="7" spans="1:8">
      <c r="A7">
        <v>6</v>
      </c>
      <c r="B7" t="s">
        <v>81</v>
      </c>
      <c r="C7" t="s">
        <v>92</v>
      </c>
      <c r="D7" t="str">
        <f t="shared" si="0"/>
        <v>2:13</v>
      </c>
      <c r="E7" t="s">
        <v>83</v>
      </c>
      <c r="F7" t="s">
        <v>92</v>
      </c>
      <c r="G7" t="s">
        <v>93</v>
      </c>
      <c r="H7" t="str">
        <f t="shared" si="1"/>
        <v>C39:C40</v>
      </c>
    </row>
    <row r="8" spans="1:8">
      <c r="A8">
        <v>7</v>
      </c>
      <c r="B8" t="s">
        <v>81</v>
      </c>
      <c r="C8" t="s">
        <v>94</v>
      </c>
      <c r="D8" t="str">
        <f t="shared" si="0"/>
        <v>2:13</v>
      </c>
      <c r="E8" t="s">
        <v>83</v>
      </c>
      <c r="F8" t="s">
        <v>94</v>
      </c>
      <c r="G8" t="s">
        <v>95</v>
      </c>
      <c r="H8" t="str">
        <f t="shared" si="1"/>
        <v>C41:C41</v>
      </c>
    </row>
    <row r="9" spans="1:8">
      <c r="A9">
        <v>8</v>
      </c>
      <c r="B9" t="s">
        <v>81</v>
      </c>
      <c r="C9" t="s">
        <v>96</v>
      </c>
      <c r="D9" t="str">
        <f t="shared" si="0"/>
        <v>2:13</v>
      </c>
      <c r="E9" t="s">
        <v>83</v>
      </c>
      <c r="F9" t="s">
        <v>96</v>
      </c>
      <c r="G9" t="s">
        <v>97</v>
      </c>
      <c r="H9" t="str">
        <f t="shared" si="1"/>
        <v>C42:C43</v>
      </c>
    </row>
    <row r="10" spans="1:8">
      <c r="A10">
        <v>9</v>
      </c>
      <c r="B10" t="s">
        <v>81</v>
      </c>
      <c r="C10" t="s">
        <v>98</v>
      </c>
      <c r="D10" t="str">
        <f t="shared" si="0"/>
        <v>2:13</v>
      </c>
      <c r="E10" t="s">
        <v>83</v>
      </c>
      <c r="F10" t="s">
        <v>98</v>
      </c>
      <c r="G10" s="1" t="s">
        <v>83</v>
      </c>
      <c r="H10" s="1" t="str">
        <f>"F"&amp;MATCH(G10,E:E,0)&amp;":F"&amp;MATCH(G10,E:E,0)+COUNTIFS($E$2:$E$43,G10)-1</f>
        <v>F2:F13</v>
      </c>
    </row>
    <row r="11" spans="1:8">
      <c r="A11">
        <v>10</v>
      </c>
      <c r="B11" t="s">
        <v>81</v>
      </c>
      <c r="C11" t="s">
        <v>99</v>
      </c>
      <c r="D11" t="str">
        <f t="shared" si="0"/>
        <v>2:13</v>
      </c>
      <c r="E11" t="s">
        <v>83</v>
      </c>
      <c r="F11" t="s">
        <v>100</v>
      </c>
      <c r="G11" s="1" t="s">
        <v>101</v>
      </c>
      <c r="H11" s="1" t="str">
        <f>"F"&amp;MATCH(G11,E:E,0)&amp;":F"&amp;MATCH(G11,E:E,0)+COUNTIFS($E$2:$E$43,G11)-1</f>
        <v>F14:F24</v>
      </c>
    </row>
    <row r="12" spans="1:8">
      <c r="A12">
        <v>11</v>
      </c>
      <c r="B12" t="s">
        <v>81</v>
      </c>
      <c r="C12" t="s">
        <v>100</v>
      </c>
      <c r="D12" t="str">
        <f t="shared" si="0"/>
        <v>2:13</v>
      </c>
      <c r="E12" t="s">
        <v>83</v>
      </c>
      <c r="F12" t="s">
        <v>102</v>
      </c>
      <c r="G12" s="1" t="s">
        <v>103</v>
      </c>
      <c r="H12" s="1" t="str">
        <f>"F"&amp;MATCH(G12,E:E,0)&amp;":F"&amp;MATCH(G12,E:E,0)+COUNTIFS($E$2:$E$43,G12)-1</f>
        <v>F25:F36</v>
      </c>
    </row>
    <row r="13" spans="1:8">
      <c r="A13">
        <v>12</v>
      </c>
      <c r="B13" t="s">
        <v>81</v>
      </c>
      <c r="C13" t="s">
        <v>102</v>
      </c>
      <c r="D13" t="str">
        <f t="shared" si="0"/>
        <v>2:13</v>
      </c>
      <c r="E13" t="s">
        <v>83</v>
      </c>
      <c r="F13" t="s">
        <v>104</v>
      </c>
      <c r="G13" s="1" t="s">
        <v>105</v>
      </c>
      <c r="H13" s="1" t="str">
        <f>"F"&amp;MATCH(G13,E:E,0)&amp;":F"&amp;MATCH(G13,E:E,0)+COUNTIFS($E$2:$E$43,G13)-1</f>
        <v>F37:F38</v>
      </c>
    </row>
    <row r="14" spans="1:6">
      <c r="A14">
        <v>13</v>
      </c>
      <c r="B14" t="s">
        <v>85</v>
      </c>
      <c r="C14" t="s">
        <v>106</v>
      </c>
      <c r="D14" t="str">
        <f t="shared" si="0"/>
        <v>14:24</v>
      </c>
      <c r="E14" t="s">
        <v>101</v>
      </c>
      <c r="F14" t="s">
        <v>106</v>
      </c>
    </row>
    <row r="15" spans="1:6">
      <c r="A15">
        <v>14</v>
      </c>
      <c r="B15" t="s">
        <v>85</v>
      </c>
      <c r="C15" t="s">
        <v>107</v>
      </c>
      <c r="D15" t="str">
        <f t="shared" ref="D15:D43" si="2">MATCH(B15,B:B,0)&amp;":"&amp;MATCH(B15,B:B,0)+COUNTIFS($B$2:$B$43,B15)-1</f>
        <v>14:24</v>
      </c>
      <c r="E15" t="s">
        <v>101</v>
      </c>
      <c r="F15" t="s">
        <v>107</v>
      </c>
    </row>
    <row r="16" spans="1:6">
      <c r="A16">
        <v>15</v>
      </c>
      <c r="B16" t="s">
        <v>85</v>
      </c>
      <c r="C16" t="s">
        <v>108</v>
      </c>
      <c r="D16" t="str">
        <f t="shared" si="2"/>
        <v>14:24</v>
      </c>
      <c r="E16" t="s">
        <v>101</v>
      </c>
      <c r="F16" t="s">
        <v>108</v>
      </c>
    </row>
    <row r="17" spans="1:6">
      <c r="A17">
        <v>16</v>
      </c>
      <c r="B17" t="s">
        <v>85</v>
      </c>
      <c r="C17" t="s">
        <v>109</v>
      </c>
      <c r="D17" t="str">
        <f t="shared" si="2"/>
        <v>14:24</v>
      </c>
      <c r="E17" t="s">
        <v>101</v>
      </c>
      <c r="F17" t="s">
        <v>109</v>
      </c>
    </row>
    <row r="18" spans="1:6">
      <c r="A18">
        <v>17</v>
      </c>
      <c r="B18" t="s">
        <v>85</v>
      </c>
      <c r="C18" t="s">
        <v>110</v>
      </c>
      <c r="D18" t="str">
        <f t="shared" si="2"/>
        <v>14:24</v>
      </c>
      <c r="E18" t="s">
        <v>101</v>
      </c>
      <c r="F18" t="s">
        <v>110</v>
      </c>
    </row>
    <row r="19" spans="1:6">
      <c r="A19">
        <v>18</v>
      </c>
      <c r="B19" t="s">
        <v>85</v>
      </c>
      <c r="C19" t="s">
        <v>111</v>
      </c>
      <c r="D19" t="str">
        <f t="shared" si="2"/>
        <v>14:24</v>
      </c>
      <c r="E19" t="s">
        <v>101</v>
      </c>
      <c r="F19" t="s">
        <v>111</v>
      </c>
    </row>
    <row r="20" spans="1:6">
      <c r="A20">
        <v>19</v>
      </c>
      <c r="B20" t="s">
        <v>85</v>
      </c>
      <c r="C20" t="s">
        <v>112</v>
      </c>
      <c r="D20" t="str">
        <f t="shared" si="2"/>
        <v>14:24</v>
      </c>
      <c r="E20" t="s">
        <v>101</v>
      </c>
      <c r="F20" t="s">
        <v>112</v>
      </c>
    </row>
    <row r="21" spans="1:6">
      <c r="A21">
        <v>20</v>
      </c>
      <c r="B21" t="s">
        <v>85</v>
      </c>
      <c r="C21" t="s">
        <v>113</v>
      </c>
      <c r="D21" t="str">
        <f t="shared" si="2"/>
        <v>14:24</v>
      </c>
      <c r="E21" t="s">
        <v>101</v>
      </c>
      <c r="F21" t="s">
        <v>113</v>
      </c>
    </row>
    <row r="22" spans="1:6">
      <c r="A22">
        <v>21</v>
      </c>
      <c r="B22" t="s">
        <v>85</v>
      </c>
      <c r="C22" t="s">
        <v>114</v>
      </c>
      <c r="D22" t="str">
        <f t="shared" si="2"/>
        <v>14:24</v>
      </c>
      <c r="E22" t="s">
        <v>101</v>
      </c>
      <c r="F22" t="s">
        <v>114</v>
      </c>
    </row>
    <row r="23" spans="1:6">
      <c r="A23">
        <v>22</v>
      </c>
      <c r="B23" t="s">
        <v>85</v>
      </c>
      <c r="C23" t="s">
        <v>115</v>
      </c>
      <c r="D23" t="str">
        <f t="shared" si="2"/>
        <v>14:24</v>
      </c>
      <c r="E23" t="s">
        <v>101</v>
      </c>
      <c r="F23" t="s">
        <v>115</v>
      </c>
    </row>
    <row r="24" spans="1:6">
      <c r="A24">
        <v>23</v>
      </c>
      <c r="B24" t="s">
        <v>85</v>
      </c>
      <c r="C24" t="s">
        <v>116</v>
      </c>
      <c r="D24" t="str">
        <f t="shared" si="2"/>
        <v>14:24</v>
      </c>
      <c r="E24" t="s">
        <v>101</v>
      </c>
      <c r="F24" t="s">
        <v>117</v>
      </c>
    </row>
    <row r="25" spans="1:6">
      <c r="A25">
        <v>24</v>
      </c>
      <c r="B25" t="s">
        <v>87</v>
      </c>
      <c r="C25" t="s">
        <v>118</v>
      </c>
      <c r="D25" t="str">
        <f t="shared" si="2"/>
        <v>25:36</v>
      </c>
      <c r="E25" t="s">
        <v>103</v>
      </c>
      <c r="F25" t="s">
        <v>118</v>
      </c>
    </row>
    <row r="26" spans="1:6">
      <c r="A26">
        <v>25</v>
      </c>
      <c r="B26" t="s">
        <v>87</v>
      </c>
      <c r="C26" t="s">
        <v>119</v>
      </c>
      <c r="D26" t="str">
        <f t="shared" si="2"/>
        <v>25:36</v>
      </c>
      <c r="E26" t="s">
        <v>103</v>
      </c>
      <c r="F26" t="s">
        <v>119</v>
      </c>
    </row>
    <row r="27" spans="1:6">
      <c r="A27">
        <v>26</v>
      </c>
      <c r="B27" t="s">
        <v>87</v>
      </c>
      <c r="C27" t="s">
        <v>120</v>
      </c>
      <c r="D27" t="str">
        <f t="shared" si="2"/>
        <v>25:36</v>
      </c>
      <c r="E27" t="s">
        <v>103</v>
      </c>
      <c r="F27" t="s">
        <v>120</v>
      </c>
    </row>
    <row r="28" spans="1:6">
      <c r="A28">
        <v>27</v>
      </c>
      <c r="B28" t="s">
        <v>87</v>
      </c>
      <c r="C28" t="s">
        <v>121</v>
      </c>
      <c r="D28" t="str">
        <f t="shared" si="2"/>
        <v>25:36</v>
      </c>
      <c r="E28" t="s">
        <v>103</v>
      </c>
      <c r="F28" t="s">
        <v>122</v>
      </c>
    </row>
    <row r="29" spans="1:6">
      <c r="A29">
        <v>28</v>
      </c>
      <c r="B29" t="s">
        <v>87</v>
      </c>
      <c r="C29" t="s">
        <v>122</v>
      </c>
      <c r="D29" t="str">
        <f t="shared" si="2"/>
        <v>25:36</v>
      </c>
      <c r="E29" t="s">
        <v>103</v>
      </c>
      <c r="F29" t="s">
        <v>123</v>
      </c>
    </row>
    <row r="30" spans="1:6">
      <c r="A30">
        <v>29</v>
      </c>
      <c r="B30" t="s">
        <v>87</v>
      </c>
      <c r="C30" t="s">
        <v>123</v>
      </c>
      <c r="D30" t="str">
        <f t="shared" si="2"/>
        <v>25:36</v>
      </c>
      <c r="E30" t="s">
        <v>103</v>
      </c>
      <c r="F30" t="s">
        <v>124</v>
      </c>
    </row>
    <row r="31" spans="1:6">
      <c r="A31">
        <v>30</v>
      </c>
      <c r="B31" t="s">
        <v>87</v>
      </c>
      <c r="C31" t="s">
        <v>124</v>
      </c>
      <c r="D31" t="str">
        <f t="shared" si="2"/>
        <v>25:36</v>
      </c>
      <c r="E31" t="s">
        <v>103</v>
      </c>
      <c r="F31" t="s">
        <v>125</v>
      </c>
    </row>
    <row r="32" spans="1:6">
      <c r="A32">
        <v>31</v>
      </c>
      <c r="B32" t="s">
        <v>87</v>
      </c>
      <c r="C32" t="s">
        <v>125</v>
      </c>
      <c r="D32" t="str">
        <f t="shared" si="2"/>
        <v>25:36</v>
      </c>
      <c r="E32" t="s">
        <v>103</v>
      </c>
      <c r="F32" t="s">
        <v>126</v>
      </c>
    </row>
    <row r="33" spans="1:6">
      <c r="A33">
        <v>32</v>
      </c>
      <c r="B33" t="s">
        <v>87</v>
      </c>
      <c r="C33" t="s">
        <v>126</v>
      </c>
      <c r="D33" t="str">
        <f t="shared" si="2"/>
        <v>25:36</v>
      </c>
      <c r="E33" t="s">
        <v>103</v>
      </c>
      <c r="F33" t="s">
        <v>127</v>
      </c>
    </row>
    <row r="34" spans="1:6">
      <c r="A34">
        <v>33</v>
      </c>
      <c r="B34" t="s">
        <v>87</v>
      </c>
      <c r="C34" t="s">
        <v>127</v>
      </c>
      <c r="D34" t="str">
        <f t="shared" si="2"/>
        <v>25:36</v>
      </c>
      <c r="E34" t="s">
        <v>103</v>
      </c>
      <c r="F34" t="s">
        <v>128</v>
      </c>
    </row>
    <row r="35" spans="1:6">
      <c r="A35">
        <v>34</v>
      </c>
      <c r="B35" t="s">
        <v>87</v>
      </c>
      <c r="C35" t="s">
        <v>128</v>
      </c>
      <c r="D35" t="str">
        <f t="shared" si="2"/>
        <v>25:36</v>
      </c>
      <c r="E35" t="s">
        <v>103</v>
      </c>
      <c r="F35" t="s">
        <v>129</v>
      </c>
    </row>
    <row r="36" spans="1:6">
      <c r="A36">
        <v>35</v>
      </c>
      <c r="B36" t="s">
        <v>87</v>
      </c>
      <c r="C36" t="s">
        <v>129</v>
      </c>
      <c r="D36" t="str">
        <f t="shared" si="2"/>
        <v>25:36</v>
      </c>
      <c r="E36" t="s">
        <v>103</v>
      </c>
      <c r="F36" t="s">
        <v>130</v>
      </c>
    </row>
    <row r="37" spans="1:6">
      <c r="A37">
        <v>36</v>
      </c>
      <c r="B37" t="s">
        <v>89</v>
      </c>
      <c r="C37" t="s">
        <v>130</v>
      </c>
      <c r="D37" t="str">
        <f t="shared" si="2"/>
        <v>37:37</v>
      </c>
      <c r="E37" t="s">
        <v>105</v>
      </c>
      <c r="F37" t="s">
        <v>131</v>
      </c>
    </row>
    <row r="38" spans="1:6">
      <c r="A38">
        <v>37</v>
      </c>
      <c r="B38" t="s">
        <v>91</v>
      </c>
      <c r="C38" t="s">
        <v>132</v>
      </c>
      <c r="D38" t="str">
        <f t="shared" si="2"/>
        <v>38:38</v>
      </c>
      <c r="E38" t="s">
        <v>105</v>
      </c>
      <c r="F38" t="s">
        <v>133</v>
      </c>
    </row>
    <row r="39" spans="1:4">
      <c r="A39">
        <v>38</v>
      </c>
      <c r="B39" t="s">
        <v>93</v>
      </c>
      <c r="C39" t="s">
        <v>131</v>
      </c>
      <c r="D39" t="str">
        <f t="shared" si="2"/>
        <v>39:40</v>
      </c>
    </row>
    <row r="40" spans="1:4">
      <c r="A40">
        <v>39</v>
      </c>
      <c r="B40" t="s">
        <v>93</v>
      </c>
      <c r="C40" t="s">
        <v>133</v>
      </c>
      <c r="D40" t="str">
        <f t="shared" si="2"/>
        <v>39:40</v>
      </c>
    </row>
    <row r="41" spans="1:4">
      <c r="A41">
        <v>40</v>
      </c>
      <c r="B41" t="s">
        <v>95</v>
      </c>
      <c r="C41" t="s">
        <v>134</v>
      </c>
      <c r="D41" t="str">
        <f t="shared" si="2"/>
        <v>41:41</v>
      </c>
    </row>
    <row r="42" spans="1:4">
      <c r="A42">
        <v>41</v>
      </c>
      <c r="B42" t="s">
        <v>97</v>
      </c>
      <c r="C42" t="s">
        <v>135</v>
      </c>
      <c r="D42" t="str">
        <f t="shared" si="2"/>
        <v>42:43</v>
      </c>
    </row>
    <row r="43" spans="1:4">
      <c r="A43">
        <v>42</v>
      </c>
      <c r="B43" t="s">
        <v>97</v>
      </c>
      <c r="C43" t="s">
        <v>136</v>
      </c>
      <c r="D43" t="str">
        <f t="shared" si="2"/>
        <v>42:43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21-22区级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user</cp:lastModifiedBy>
  <dcterms:created xsi:type="dcterms:W3CDTF">2006-09-30T03:21:00Z</dcterms:created>
  <cp:lastPrinted>2021-08-28T23:03:00Z</cp:lastPrinted>
  <dcterms:modified xsi:type="dcterms:W3CDTF">2023-03-14T09:50:37Z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A0179E00D4CC4560ACFF7CEBA526787F</vt:lpwstr>
  </property>
</Properties>
</file>