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Sheet1!$A$1:$J$35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<sst xmlns="http://schemas.openxmlformats.org/spreadsheetml/2006/main" count="144" uniqueCount="102">
  <si>
    <t>附件</t>
  </si>
  <si>
    <t>澄海区2022年第二批省级乡村振兴驻镇帮镇扶村资金
（省级巩固拓展脱贫攻坚成果同乡村振兴有效衔接资金）项目计划表</t>
  </si>
  <si>
    <t>单位：万元</t>
  </si>
  <si>
    <t>序号</t>
  </si>
  <si>
    <t>项目名称</t>
  </si>
  <si>
    <t>实施单位</t>
  </si>
  <si>
    <t>项目起始时间</t>
  </si>
  <si>
    <t>项目终止时间</t>
  </si>
  <si>
    <t>项目概述</t>
  </si>
  <si>
    <t>绩效目标</t>
  </si>
  <si>
    <t>项目投入总额</t>
  </si>
  <si>
    <t>拟申报本次省级财政资金数额</t>
  </si>
  <si>
    <t>本次安排省级
财政资金</t>
  </si>
  <si>
    <t>合计</t>
  </si>
  <si>
    <t>一、东里镇</t>
  </si>
  <si>
    <t>2022年汕头市澄海区东里镇樟林中山路和新福路三线落地工程（电力线路迁改）</t>
  </si>
  <si>
    <t>东里镇人民政府</t>
  </si>
  <si>
    <t>2022年</t>
  </si>
  <si>
    <r>
      <rPr>
        <sz val="11"/>
        <color theme="1"/>
        <rFont val="方正书宋_GBK"/>
        <charset val="0"/>
      </rPr>
      <t>对东里镇樟林中山路和新福路进行美化改造，全长约</t>
    </r>
    <r>
      <rPr>
        <sz val="11"/>
        <color indexed="8"/>
        <rFont val="Times New Roman"/>
        <charset val="0"/>
      </rPr>
      <t>1.69km</t>
    </r>
    <r>
      <rPr>
        <sz val="11"/>
        <color theme="1"/>
        <rFont val="方正书宋_GBK"/>
        <charset val="0"/>
      </rPr>
      <t>，对沿途的电力线路进行改造，对</t>
    </r>
    <r>
      <rPr>
        <sz val="11"/>
        <color indexed="8"/>
        <rFont val="Times New Roman"/>
        <charset val="0"/>
      </rPr>
      <t>10kV</t>
    </r>
    <r>
      <rPr>
        <sz val="11"/>
        <color theme="1"/>
        <rFont val="方正书宋_GBK"/>
        <charset val="0"/>
      </rPr>
      <t>杆塔及架空线进行拆除，拆除后改为埋地电缆</t>
    </r>
    <r>
      <rPr>
        <sz val="11"/>
        <color indexed="8"/>
        <rFont val="Times New Roman"/>
        <charset val="0"/>
      </rPr>
      <t>,</t>
    </r>
    <r>
      <rPr>
        <sz val="11"/>
        <color theme="1"/>
        <rFont val="方正书宋_GBK"/>
        <charset val="0"/>
      </rPr>
      <t>低压表箱迁移至用户墙上；</t>
    </r>
    <r>
      <rPr>
        <sz val="11"/>
        <color indexed="8"/>
        <rFont val="Times New Roman"/>
        <charset val="0"/>
      </rPr>
      <t>10kV</t>
    </r>
    <r>
      <rPr>
        <sz val="11"/>
        <color theme="1"/>
        <rFont val="方正书宋_GBK"/>
        <charset val="0"/>
      </rPr>
      <t>河美樟中闸门公用台架迁移至邻近新规划位置。</t>
    </r>
  </si>
  <si>
    <t>完善镇域基础设施建设，推动镇域经济发展。</t>
  </si>
  <si>
    <t>二、盐鸿镇</t>
  </si>
  <si>
    <t>澄海区盐鸿镇坛头村乡村慢游项目</t>
  </si>
  <si>
    <t>盐鸿镇人民政府</t>
  </si>
  <si>
    <t>项目集中打造乡村步行游览线路，优化沿线乡村景观，包括对全长约2350米环村路进行升级改造，实施拓宽道路、增设栏杆，在山畔田内砌石堤，在线路沿线建设乡村振兴示范点；实施环村沟水质保障工程；在行船港旁建设停车场；在村址周边停车场（长约50米、宽约0.6米）建设绿化带，并种植绿化树木。</t>
  </si>
  <si>
    <t>打造乡村步行游览线路，优化农村整体形象，为文旅产业发展夯实基础。</t>
  </si>
  <si>
    <t>澄海区盐鸿镇苏隆外堤扩建工程</t>
  </si>
  <si>
    <t>项目拟对全长约2公里、宽约3.5米的道路进行升级改造，包括加高现有挡土墙并设施警示桩；开挖及回填路床土方、扩建3.5m砼路面；拆除建筑物、挖除现有树木；对变压器及构筑物进行保护等。</t>
  </si>
  <si>
    <t>农村基础设施水平明显加强、农民生活质量明显改善。</t>
  </si>
  <si>
    <t>三、莲华镇</t>
  </si>
  <si>
    <t>汕头市澄海区莲华镇新楼村至西浦村机耕路建设工程</t>
  </si>
  <si>
    <t>莲华镇人民政府</t>
  </si>
  <si>
    <t>2021年</t>
  </si>
  <si>
    <t>本项目对新楼村至西浦村间约400米素土路面进行硬地底化处理及过路涵敷设，其中工程建设费43.96万元：1、水泥路面建设1400平米35万元。2、过路涵建设18米5.76万元。3、挡土墙40平米3.2万元；其他工程费用7.9万元。估算总计51.86万元。</t>
  </si>
  <si>
    <t>完善澄海区莲华镇新楼村至西浦村机耕道路建设，提供更好的耕作、出行道路和旅游观光选择。促进旅游路网格局与镇域研学产业发展。</t>
  </si>
  <si>
    <t>2022年汕头市澄海区莲华镇隆城古村落提升工程</t>
  </si>
  <si>
    <t>项目工程建设费998.2万元，一、对1232米联乡路部分进行拓宽后，全线进行铺设沥青路面，1、路面拓宽及沥青路面建设约1万平方米133.2万元。2、雨水管1500米52.5万元。3、路灯50株12.5万元。二、东光危桥改造100万元。三、完善隆城古村落标识体系、旅游线路规划、制作手绘地图等，打造文化集市，衍生系列文化产品200万元；四、对隆城人居环境整治提升500万元。其他工程费用89.8万元，总计1088万元。</t>
  </si>
  <si>
    <t>完善基础设施，推进农村人居环境整治建设，达到生态宜居、美丽宜居村标准要求。</t>
  </si>
  <si>
    <t>四、溪南镇</t>
  </si>
  <si>
    <t>2022年汕头市澄海区溪南镇南美路升级工程项目</t>
  </si>
  <si>
    <t>溪南镇人民政府</t>
  </si>
  <si>
    <t>铺设步道砖及路灯、排水工程，长度1570米，宽8米。</t>
  </si>
  <si>
    <t>完善镇域基础设施建设，提高道路交通条件，改善营商环境，推动镇域经济发展。</t>
  </si>
  <si>
    <t>汕头市澄海区溪南镇仙市护堤路建设工程</t>
  </si>
  <si>
    <t>路面硬底化，长度600米、宽8米。</t>
  </si>
  <si>
    <t>完善镇域基础设施建设，提升公共服务能力水平，改善提升人居环境，推动镇域经济发展。</t>
  </si>
  <si>
    <t>五、隆都镇</t>
  </si>
  <si>
    <t>澄海区隆都镇打造一个农文旅产业项目（前美村民宿示范点）</t>
  </si>
  <si>
    <t>隆都镇前美村委会</t>
  </si>
  <si>
    <t>在前美村老厝区打造旅游民宿示范点，并对周边环境进行整治提升，配套完善相关基础设施。</t>
  </si>
  <si>
    <t>澄海区隆都镇后沟村村庄规划</t>
  </si>
  <si>
    <t>隆都镇后沟村委会</t>
  </si>
  <si>
    <t>制定村庄规划，通过规划来完善该村农村生产生活、交通居住条件和基础设施。</t>
  </si>
  <si>
    <t>完善农村地区生产设施和生活服务设施、社会公益事业和基础设施等各项建设。</t>
  </si>
  <si>
    <t>六、莲上镇</t>
  </si>
  <si>
    <t>汕头市澄海区莲上镇乡村振兴规划编制项目</t>
  </si>
  <si>
    <t>莲上镇人民政府</t>
  </si>
  <si>
    <t>编制莲上镇乡村振兴5年规划。</t>
  </si>
  <si>
    <t>制定镇域优势主导产业和优势特色农产品发展规划、制定休闲农业标准和发展规划，完善镇域基础设施建设和公共服务规划，制定美丽圩镇建设规划。</t>
  </si>
  <si>
    <t>汕头市澄海区莲上镇里美村环碧路硬化项目</t>
  </si>
  <si>
    <t>道路长度约500米，宽约8米，拟对路面进行硬底化改造，并配套石篱、步行道砖、路灯等。项目为2022年必须完成硬底化的村内道路干道。</t>
  </si>
  <si>
    <t>改善农村人居环境，建成美丽宜居村，改善村民出行环境，完成村内道路干路硬底化任务。</t>
  </si>
  <si>
    <t>2022年汕头市澄海区莲上镇里美村佰爷宫路硬化项目</t>
  </si>
  <si>
    <t>莲上镇里美村委会</t>
  </si>
  <si>
    <t>道路长度约215米，宽约4米，包括路面硬底化及排水、绿化、砌石篱、路灯等设施完善。</t>
  </si>
  <si>
    <t>改善农村人居环境，建成美丽宜居村，改善村民出行环境。</t>
  </si>
  <si>
    <t>2022年汕头市澄海区莲上镇上巷村政和路道路及下水道工程项目</t>
  </si>
  <si>
    <t>莲上镇上巷村委会</t>
  </si>
  <si>
    <t>澄海区莲上镇上巷村政和路，总长约109.5m，道路规划宽度约7-9m，包含道路工程、排水工程、花池。</t>
  </si>
  <si>
    <t>七、莲下镇</t>
  </si>
  <si>
    <t>汕头市澄海区莲下镇青年路（莲东路至永合路）改造工程</t>
  </si>
  <si>
    <t>莲下镇人民政府</t>
  </si>
  <si>
    <t>路面和路基(路线金长1.127kn.设计路基宽度为11米，砼路百宽度10米)照明工程等配套设施。</t>
  </si>
  <si>
    <t>完善镇域基础设施建设，提升公共服务能力水平，改善提升人居环境，推动镇域经济发展</t>
  </si>
  <si>
    <t>2022年莲下镇乡村振兴规划</t>
  </si>
  <si>
    <t>2022年莲下镇乡村振兴规划。</t>
  </si>
  <si>
    <t>制定镇域优势主导产业和优势特色农产品发展规划、制定农业标准和发展规划，完善镇域基础设施建设和公共服务规划</t>
  </si>
  <si>
    <t>八、上华镇</t>
  </si>
  <si>
    <t>2022年汕头市澄海区上华镇夏岛路提升工程</t>
  </si>
  <si>
    <t>上华镇</t>
  </si>
  <si>
    <t>2023年</t>
  </si>
  <si>
    <t>上华镇夏岛路提升工程（长1.55KM）。柏油路面建设，排水支管，人行道铺设，其他费用。</t>
  </si>
  <si>
    <t>完善镇域基础设施建设，推动镇域经济发展；推进城郊结合，改善村民出行环境及营商环境。</t>
  </si>
  <si>
    <t>汕头市澄海区上华镇下陈村什石头片区主干道路建设工程</t>
  </si>
  <si>
    <t>主干道路硬化及配套、供电高压铁塔、变压器迁移落地。</t>
  </si>
  <si>
    <t>完善镇域基础设施建设，推动镇域经济发展；农村基础设施明显加强、农民生活质量明显改善，农村和各项社会事业全面发展。</t>
  </si>
  <si>
    <t>九、区文化广电旅游体育局</t>
  </si>
  <si>
    <t>行政村（社区）综合性文化服务中心提质增效达标建设</t>
  </si>
  <si>
    <t>东里镇、莲华镇、溪南镇、隆都镇、莲下镇、上华镇</t>
  </si>
  <si>
    <t>2022年底</t>
  </si>
  <si>
    <t>选取23个行政村，按照《广东省文化和旅游厅 广东省体育局关于印发&lt;广东省行政村（社区）综合性文化服务中心提质增效工作方案&gt;的通知》（粤文旅公〔2021〕85号）要求，按照提质增效标准指引，对村级综合性文化服务中心进行达标建设。 具体名单：
    东里镇：南社村、新陇村、东和村、石头坑村
    莲华镇：隆南村、隆北村、上墩村、下长宁村
    溪南镇：塘陇村、仙市村、东社村、梅洲村
    隆都镇：东山村、鹊巷村
    莲下镇：槐泽村、沟内村、云二村、管陇村、北湾村、海后村
   上华镇：菊池村、陇尾村、东林头村</t>
  </si>
  <si>
    <t>推动23个行政村综合性文化服务中心提质增效达标建设。</t>
  </si>
  <si>
    <t>开展高雅艺术进基层惠民活动</t>
  </si>
  <si>
    <t>澄海区文化广电旅游体育局</t>
  </si>
  <si>
    <t>通过购买公共文化服务方式，采购4场潮剧演出和6场综艺演出，总共10场次，在8个乡镇和东里镇1个村、上华镇1个村开展。</t>
  </si>
  <si>
    <t>开展高雅艺术进基层惠民活动10场次。</t>
  </si>
  <si>
    <t>十、区人力资源和社会保障局</t>
  </si>
  <si>
    <t>农村电商“一村一品”带头人培训</t>
  </si>
  <si>
    <t>汕头市澄海区人力资源和社会保障局</t>
  </si>
  <si>
    <t>2022年
8月1日</t>
  </si>
  <si>
    <t>2022年
11月
30日</t>
  </si>
  <si>
    <t>根据文件要求，围绕农村电商“一村一品”运营管理，突出农村电商品牌建设、农产品电商运营管理、农产品品牌营销推广，以及农村电商平台网店运营、数据分析，“互联网+”农村电商品牌战略、创新、管理等内容，通过多形式、多渠道的理论和实操等系统培训，着力培养一批有文化、懂技术、会经营的农村电商品牌（产业）带头人。</t>
  </si>
  <si>
    <t>组织27名带头人参加农村电商“一村一品”带头人培训班，通过多形式、多渠道的理论和实操等系统培训，着力培养一批有文化、懂技术、会经营的农村电商品牌（产业）带头人，充分发挥农村电商带头人在农村电商发展中的示范带头作用，促进澄海区农村电商发展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</si>
</sst>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20"/>
      <color indexed="8"/>
      <name val="方正小标宋简体"/>
      <charset val="134"/>
    </font>
    <font>
      <sz val="18"/>
      <color indexed="8"/>
      <name val="方正小标宋简体"/>
      <charset val="134"/>
    </font>
    <font>
      <b/>
      <sz val="12"/>
      <color indexed="8"/>
      <name val="仿宋"/>
      <charset val="134"/>
    </font>
    <font>
      <b/>
      <sz val="12"/>
      <name val="仿宋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方正书宋_GBK"/>
      <charset val="0"/>
    </font>
    <font>
      <sz val="12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25" fillId="16" borderId="11" applyNumberFormat="0" applyAlignment="0" applyProtection="0">
      <alignment vertical="center"/>
    </xf>
    <xf numFmtId="0" fontId="26" fillId="31" borderId="12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4" fillId="0" borderId="0" xfId="0" applyNumberFormat="1" applyFont="1" applyFill="1" applyAlignment="1">
      <alignment horizontal="righ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0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  <color rgb="00FFFF00"/>
      <color rgb="009BC2E6"/>
      <color rgb="00F8CBAD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1"/>
  <sheetViews>
    <sheetView tabSelected="1" view="pageBreakPreview" zoomScaleNormal="90" zoomScaleSheetLayoutView="100" workbookViewId="0">
      <selection activeCell="O4" sqref="O4"/>
    </sheetView>
  </sheetViews>
  <sheetFormatPr defaultColWidth="9" defaultRowHeight="14.25"/>
  <cols>
    <col min="1" max="1" width="5.5" customWidth="1"/>
    <col min="2" max="2" width="22.125" customWidth="1"/>
    <col min="3" max="3" width="7.90833333333333" customWidth="1"/>
    <col min="4" max="5" width="7.75" customWidth="1"/>
    <col min="6" max="6" width="39.1666666666667" customWidth="1"/>
    <col min="7" max="7" width="18.5" customWidth="1"/>
    <col min="8" max="8" width="15" customWidth="1"/>
    <col min="9" max="9" width="15" hidden="1" customWidth="1"/>
    <col min="10" max="10" width="15" customWidth="1"/>
  </cols>
  <sheetData>
    <row r="1" ht="18" spans="1:1">
      <c r="A1" s="3" t="s">
        <v>0</v>
      </c>
    </row>
    <row r="2" ht="69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4" spans="1:10">
      <c r="A3" s="5"/>
      <c r="B3" s="5"/>
      <c r="C3" s="5"/>
      <c r="D3" s="5"/>
      <c r="E3" s="5"/>
      <c r="F3" s="5"/>
      <c r="G3" s="5"/>
      <c r="H3" s="14"/>
      <c r="I3" s="19" t="s">
        <v>2</v>
      </c>
      <c r="J3" s="19"/>
    </row>
    <row r="4" s="1" customFormat="1" ht="82" customHeight="1" spans="1:10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15" t="s">
        <v>10</v>
      </c>
      <c r="I4" s="15" t="s">
        <v>11</v>
      </c>
      <c r="J4" s="15" t="s">
        <v>12</v>
      </c>
    </row>
    <row r="5" s="1" customFormat="1" ht="26" customHeight="1" spans="1:10">
      <c r="A5" s="8" t="s">
        <v>13</v>
      </c>
      <c r="B5" s="8"/>
      <c r="C5" s="9"/>
      <c r="D5" s="9"/>
      <c r="E5" s="9"/>
      <c r="F5" s="9"/>
      <c r="G5" s="9"/>
      <c r="H5" s="8">
        <f>SUM(H6,H8,H11,H14,H17,H20,H25,H28,H31,H34)</f>
        <v>9157.43</v>
      </c>
      <c r="I5" s="8">
        <f>SUM(I6,I8,I11,I14,I17,I20,I25,I28,I31,I34)</f>
        <v>3181.36</v>
      </c>
      <c r="J5" s="8">
        <f>SUM(J6,J8,J11,J14,J17,J20,J25,J28,J31,J34)</f>
        <v>2648</v>
      </c>
    </row>
    <row r="6" s="1" customFormat="1" ht="26" customHeight="1" spans="1:10">
      <c r="A6" s="8" t="s">
        <v>14</v>
      </c>
      <c r="B6" s="8"/>
      <c r="C6" s="9"/>
      <c r="D6" s="9"/>
      <c r="E6" s="9"/>
      <c r="F6" s="9"/>
      <c r="G6" s="9"/>
      <c r="H6" s="8">
        <f>SUM(H7:H7)</f>
        <v>950</v>
      </c>
      <c r="I6" s="8">
        <f>SUM(I7:I7)</f>
        <v>370</v>
      </c>
      <c r="J6" s="8">
        <f>SUM(J7:J7)</f>
        <v>279</v>
      </c>
    </row>
    <row r="7" s="2" customFormat="1" ht="104" customHeight="1" spans="1:10">
      <c r="A7" s="10">
        <v>1</v>
      </c>
      <c r="B7" s="11" t="s">
        <v>15</v>
      </c>
      <c r="C7" s="11" t="s">
        <v>16</v>
      </c>
      <c r="D7" s="11" t="s">
        <v>17</v>
      </c>
      <c r="E7" s="11" t="s">
        <v>17</v>
      </c>
      <c r="F7" s="16" t="s">
        <v>18</v>
      </c>
      <c r="G7" s="17" t="s">
        <v>19</v>
      </c>
      <c r="H7" s="11">
        <v>950</v>
      </c>
      <c r="I7" s="11">
        <v>370</v>
      </c>
      <c r="J7" s="20">
        <v>279</v>
      </c>
    </row>
    <row r="8" s="1" customFormat="1" ht="26" customHeight="1" spans="1:10">
      <c r="A8" s="8" t="s">
        <v>20</v>
      </c>
      <c r="B8" s="8"/>
      <c r="C8" s="9"/>
      <c r="D8" s="9"/>
      <c r="E8" s="9"/>
      <c r="F8" s="9"/>
      <c r="G8" s="9"/>
      <c r="H8" s="8">
        <f>SUM(H9:H10)</f>
        <v>1240</v>
      </c>
      <c r="I8" s="8">
        <f>SUM(I9:I10)</f>
        <v>330</v>
      </c>
      <c r="J8" s="8">
        <f>SUM(J9:J10)</f>
        <v>324.5</v>
      </c>
    </row>
    <row r="9" s="2" customFormat="1" ht="116" customHeight="1" spans="1:10">
      <c r="A9" s="10">
        <v>2</v>
      </c>
      <c r="B9" s="11" t="s">
        <v>21</v>
      </c>
      <c r="C9" s="11" t="s">
        <v>22</v>
      </c>
      <c r="D9" s="11" t="s">
        <v>17</v>
      </c>
      <c r="E9" s="11" t="s">
        <v>17</v>
      </c>
      <c r="F9" s="16" t="s">
        <v>23</v>
      </c>
      <c r="G9" s="17" t="s">
        <v>24</v>
      </c>
      <c r="H9" s="11">
        <v>1020</v>
      </c>
      <c r="I9" s="11">
        <v>110</v>
      </c>
      <c r="J9" s="20">
        <v>104.5</v>
      </c>
    </row>
    <row r="10" s="2" customFormat="1" ht="101" customHeight="1" spans="1:10">
      <c r="A10" s="10">
        <v>3</v>
      </c>
      <c r="B10" s="11" t="s">
        <v>25</v>
      </c>
      <c r="C10" s="11" t="s">
        <v>22</v>
      </c>
      <c r="D10" s="11" t="s">
        <v>17</v>
      </c>
      <c r="E10" s="11" t="s">
        <v>17</v>
      </c>
      <c r="F10" s="16" t="s">
        <v>26</v>
      </c>
      <c r="G10" s="17" t="s">
        <v>27</v>
      </c>
      <c r="H10" s="11">
        <v>220</v>
      </c>
      <c r="I10" s="11">
        <v>220</v>
      </c>
      <c r="J10" s="20">
        <v>220</v>
      </c>
    </row>
    <row r="11" s="1" customFormat="1" ht="26" customHeight="1" spans="1:10">
      <c r="A11" s="8" t="s">
        <v>28</v>
      </c>
      <c r="B11" s="8"/>
      <c r="C11" s="9"/>
      <c r="D11" s="9"/>
      <c r="E11" s="9"/>
      <c r="F11" s="9"/>
      <c r="G11" s="9"/>
      <c r="H11" s="8">
        <f>SUM(H12:H13)</f>
        <v>1139.86</v>
      </c>
      <c r="I11" s="8">
        <f>SUM(I12:I13)</f>
        <v>301.86</v>
      </c>
      <c r="J11" s="8">
        <f>SUM(J12:J13)</f>
        <v>284.5</v>
      </c>
    </row>
    <row r="12" s="2" customFormat="1" ht="116" customHeight="1" spans="1:10">
      <c r="A12" s="10">
        <v>4</v>
      </c>
      <c r="B12" s="11" t="s">
        <v>29</v>
      </c>
      <c r="C12" s="11" t="s">
        <v>30</v>
      </c>
      <c r="D12" s="11" t="s">
        <v>31</v>
      </c>
      <c r="E12" s="11" t="s">
        <v>17</v>
      </c>
      <c r="F12" s="16" t="s">
        <v>32</v>
      </c>
      <c r="G12" s="17" t="s">
        <v>33</v>
      </c>
      <c r="H12" s="11">
        <v>51.86</v>
      </c>
      <c r="I12" s="11">
        <v>51.86</v>
      </c>
      <c r="J12" s="20">
        <v>51</v>
      </c>
    </row>
    <row r="13" s="2" customFormat="1" ht="159" customHeight="1" spans="1:10">
      <c r="A13" s="10">
        <v>5</v>
      </c>
      <c r="B13" s="11" t="s">
        <v>34</v>
      </c>
      <c r="C13" s="11" t="s">
        <v>30</v>
      </c>
      <c r="D13" s="11" t="s">
        <v>17</v>
      </c>
      <c r="E13" s="11" t="s">
        <v>17</v>
      </c>
      <c r="F13" s="16" t="s">
        <v>35</v>
      </c>
      <c r="G13" s="17" t="s">
        <v>36</v>
      </c>
      <c r="H13" s="11">
        <v>1088</v>
      </c>
      <c r="I13" s="11">
        <v>250</v>
      </c>
      <c r="J13" s="20">
        <v>233.5</v>
      </c>
    </row>
    <row r="14" s="1" customFormat="1" ht="26" customHeight="1" spans="1:10">
      <c r="A14" s="8" t="s">
        <v>37</v>
      </c>
      <c r="B14" s="8"/>
      <c r="C14" s="9"/>
      <c r="D14" s="9"/>
      <c r="E14" s="9"/>
      <c r="F14" s="9"/>
      <c r="G14" s="9"/>
      <c r="H14" s="8">
        <f>SUM(H15:H16)</f>
        <v>1686.47</v>
      </c>
      <c r="I14" s="8">
        <f>SUM(I15:I16)</f>
        <v>290</v>
      </c>
      <c r="J14" s="8">
        <f>SUM(J15:J16)</f>
        <v>284</v>
      </c>
    </row>
    <row r="15" s="2" customFormat="1" ht="87" customHeight="1" spans="1:10">
      <c r="A15" s="10">
        <v>6</v>
      </c>
      <c r="B15" s="11" t="s">
        <v>38</v>
      </c>
      <c r="C15" s="11" t="s">
        <v>39</v>
      </c>
      <c r="D15" s="11" t="s">
        <v>17</v>
      </c>
      <c r="E15" s="11" t="s">
        <v>17</v>
      </c>
      <c r="F15" s="16" t="s">
        <v>40</v>
      </c>
      <c r="G15" s="17" t="s">
        <v>41</v>
      </c>
      <c r="H15" s="11">
        <v>1506.47</v>
      </c>
      <c r="I15" s="11">
        <v>110</v>
      </c>
      <c r="J15" s="20">
        <v>104</v>
      </c>
    </row>
    <row r="16" s="2" customFormat="1" ht="96" customHeight="1" spans="1:10">
      <c r="A16" s="10">
        <v>7</v>
      </c>
      <c r="B16" s="11" t="s">
        <v>42</v>
      </c>
      <c r="C16" s="11" t="s">
        <v>39</v>
      </c>
      <c r="D16" s="11" t="s">
        <v>17</v>
      </c>
      <c r="E16" s="11" t="s">
        <v>17</v>
      </c>
      <c r="F16" s="16" t="s">
        <v>43</v>
      </c>
      <c r="G16" s="17" t="s">
        <v>44</v>
      </c>
      <c r="H16" s="11">
        <v>180</v>
      </c>
      <c r="I16" s="11">
        <v>180</v>
      </c>
      <c r="J16" s="20">
        <v>180</v>
      </c>
    </row>
    <row r="17" s="1" customFormat="1" ht="26" customHeight="1" spans="1:10">
      <c r="A17" s="8" t="s">
        <v>45</v>
      </c>
      <c r="B17" s="8"/>
      <c r="C17" s="9"/>
      <c r="D17" s="9"/>
      <c r="E17" s="9"/>
      <c r="F17" s="9"/>
      <c r="G17" s="9"/>
      <c r="H17" s="8">
        <f>SUM(H18:H19)</f>
        <v>632</v>
      </c>
      <c r="I17" s="8">
        <f>SUM(I18:I19)</f>
        <v>308</v>
      </c>
      <c r="J17" s="8">
        <f>SUM(J18:J19)</f>
        <v>304</v>
      </c>
    </row>
    <row r="18" s="2" customFormat="1" ht="86" customHeight="1" spans="1:10">
      <c r="A18" s="10">
        <v>8</v>
      </c>
      <c r="B18" s="11" t="s">
        <v>46</v>
      </c>
      <c r="C18" s="11" t="s">
        <v>47</v>
      </c>
      <c r="D18" s="11" t="s">
        <v>17</v>
      </c>
      <c r="E18" s="11" t="s">
        <v>17</v>
      </c>
      <c r="F18" s="16" t="s">
        <v>48</v>
      </c>
      <c r="G18" s="17" t="s">
        <v>19</v>
      </c>
      <c r="H18" s="11">
        <v>600</v>
      </c>
      <c r="I18" s="11">
        <v>276</v>
      </c>
      <c r="J18" s="20">
        <v>272</v>
      </c>
    </row>
    <row r="19" s="2" customFormat="1" ht="87" customHeight="1" spans="1:10">
      <c r="A19" s="10">
        <v>9</v>
      </c>
      <c r="B19" s="11" t="s">
        <v>49</v>
      </c>
      <c r="C19" s="11" t="s">
        <v>50</v>
      </c>
      <c r="D19" s="11" t="s">
        <v>17</v>
      </c>
      <c r="E19" s="11" t="s">
        <v>17</v>
      </c>
      <c r="F19" s="16" t="s">
        <v>51</v>
      </c>
      <c r="G19" s="17" t="s">
        <v>52</v>
      </c>
      <c r="H19" s="11">
        <v>32</v>
      </c>
      <c r="I19" s="11">
        <v>32</v>
      </c>
      <c r="J19" s="20">
        <v>32</v>
      </c>
    </row>
    <row r="20" s="1" customFormat="1" ht="26" customHeight="1" spans="1:10">
      <c r="A20" s="8" t="s">
        <v>53</v>
      </c>
      <c r="B20" s="8"/>
      <c r="C20" s="9"/>
      <c r="D20" s="9"/>
      <c r="E20" s="9"/>
      <c r="F20" s="9"/>
      <c r="G20" s="9"/>
      <c r="H20" s="8">
        <f>SUM(H21:H24)</f>
        <v>455.6</v>
      </c>
      <c r="I20" s="8">
        <f>SUM(I21:I24)</f>
        <v>438</v>
      </c>
      <c r="J20" s="8">
        <f>SUM(J21:J24)</f>
        <v>325</v>
      </c>
    </row>
    <row r="21" s="2" customFormat="1" ht="133" customHeight="1" spans="1:10">
      <c r="A21" s="10">
        <v>10</v>
      </c>
      <c r="B21" s="11" t="s">
        <v>54</v>
      </c>
      <c r="C21" s="11" t="s">
        <v>55</v>
      </c>
      <c r="D21" s="11" t="s">
        <v>17</v>
      </c>
      <c r="E21" s="11" t="s">
        <v>17</v>
      </c>
      <c r="F21" s="16" t="s">
        <v>56</v>
      </c>
      <c r="G21" s="17" t="s">
        <v>57</v>
      </c>
      <c r="H21" s="11">
        <v>98</v>
      </c>
      <c r="I21" s="11">
        <v>98</v>
      </c>
      <c r="J21" s="20">
        <v>98</v>
      </c>
    </row>
    <row r="22" s="2" customFormat="1" ht="89" customHeight="1" spans="1:10">
      <c r="A22" s="10">
        <v>11</v>
      </c>
      <c r="B22" s="11" t="s">
        <v>58</v>
      </c>
      <c r="C22" s="11" t="s">
        <v>55</v>
      </c>
      <c r="D22" s="11" t="s">
        <v>17</v>
      </c>
      <c r="E22" s="11" t="s">
        <v>17</v>
      </c>
      <c r="F22" s="16" t="s">
        <v>59</v>
      </c>
      <c r="G22" s="17" t="s">
        <v>60</v>
      </c>
      <c r="H22" s="11">
        <v>240</v>
      </c>
      <c r="I22" s="11">
        <v>240</v>
      </c>
      <c r="J22" s="20">
        <v>127</v>
      </c>
    </row>
    <row r="23" s="2" customFormat="1" ht="78" customHeight="1" spans="1:10">
      <c r="A23" s="10">
        <v>12</v>
      </c>
      <c r="B23" s="11" t="s">
        <v>61</v>
      </c>
      <c r="C23" s="11" t="s">
        <v>62</v>
      </c>
      <c r="D23" s="11" t="s">
        <v>17</v>
      </c>
      <c r="E23" s="11" t="s">
        <v>17</v>
      </c>
      <c r="F23" s="16" t="s">
        <v>63</v>
      </c>
      <c r="G23" s="17" t="s">
        <v>64</v>
      </c>
      <c r="H23" s="11">
        <v>63</v>
      </c>
      <c r="I23" s="11">
        <v>50</v>
      </c>
      <c r="J23" s="20">
        <v>50</v>
      </c>
    </row>
    <row r="24" s="2" customFormat="1" ht="89" customHeight="1" spans="1:10">
      <c r="A24" s="10">
        <v>13</v>
      </c>
      <c r="B24" s="11" t="s">
        <v>65</v>
      </c>
      <c r="C24" s="11" t="s">
        <v>66</v>
      </c>
      <c r="D24" s="11" t="s">
        <v>17</v>
      </c>
      <c r="E24" s="11" t="s">
        <v>17</v>
      </c>
      <c r="F24" s="16" t="s">
        <v>67</v>
      </c>
      <c r="G24" s="17" t="s">
        <v>64</v>
      </c>
      <c r="H24" s="11">
        <v>54.6</v>
      </c>
      <c r="I24" s="11">
        <v>50</v>
      </c>
      <c r="J24" s="20">
        <v>50</v>
      </c>
    </row>
    <row r="25" s="1" customFormat="1" ht="26" customHeight="1" spans="1:10">
      <c r="A25" s="8" t="s">
        <v>68</v>
      </c>
      <c r="B25" s="8"/>
      <c r="C25" s="9"/>
      <c r="D25" s="9"/>
      <c r="E25" s="9"/>
      <c r="F25" s="9"/>
      <c r="G25" s="9"/>
      <c r="H25" s="8">
        <f>SUM(H26:H27)</f>
        <v>780</v>
      </c>
      <c r="I25" s="8">
        <f>SUM(I26:I27)</f>
        <v>480</v>
      </c>
      <c r="J25" s="8">
        <f>SUM(J26:J27)</f>
        <v>264</v>
      </c>
    </row>
    <row r="26" s="2" customFormat="1" ht="101" customHeight="1" spans="1:10">
      <c r="A26" s="10">
        <v>14</v>
      </c>
      <c r="B26" s="11" t="s">
        <v>69</v>
      </c>
      <c r="C26" s="11" t="s">
        <v>70</v>
      </c>
      <c r="D26" s="11" t="s">
        <v>31</v>
      </c>
      <c r="E26" s="11" t="s">
        <v>17</v>
      </c>
      <c r="F26" s="16" t="s">
        <v>71</v>
      </c>
      <c r="G26" s="17" t="s">
        <v>72</v>
      </c>
      <c r="H26" s="11">
        <v>680</v>
      </c>
      <c r="I26" s="11">
        <v>380</v>
      </c>
      <c r="J26" s="20">
        <v>164</v>
      </c>
    </row>
    <row r="27" s="2" customFormat="1" ht="110" customHeight="1" spans="1:10">
      <c r="A27" s="10">
        <v>15</v>
      </c>
      <c r="B27" s="11" t="s">
        <v>73</v>
      </c>
      <c r="C27" s="11" t="s">
        <v>70</v>
      </c>
      <c r="D27" s="11" t="s">
        <v>17</v>
      </c>
      <c r="E27" s="11" t="s">
        <v>17</v>
      </c>
      <c r="F27" s="16" t="s">
        <v>74</v>
      </c>
      <c r="G27" s="17" t="s">
        <v>75</v>
      </c>
      <c r="H27" s="11">
        <v>100</v>
      </c>
      <c r="I27" s="11">
        <v>100</v>
      </c>
      <c r="J27" s="20">
        <v>100</v>
      </c>
    </row>
    <row r="28" s="1" customFormat="1" ht="26" customHeight="1" spans="1:10">
      <c r="A28" s="8" t="s">
        <v>76</v>
      </c>
      <c r="B28" s="8"/>
      <c r="C28" s="9"/>
      <c r="D28" s="9"/>
      <c r="E28" s="9"/>
      <c r="F28" s="9"/>
      <c r="G28" s="9"/>
      <c r="H28" s="8">
        <f>SUM(H29:H30)</f>
        <v>1970</v>
      </c>
      <c r="I28" s="8">
        <f>SUM(I29:I30)</f>
        <v>360</v>
      </c>
      <c r="J28" s="8">
        <f>SUM(J29:J30)</f>
        <v>289.5</v>
      </c>
    </row>
    <row r="29" s="2" customFormat="1" ht="99" customHeight="1" spans="1:10">
      <c r="A29" s="10">
        <v>16</v>
      </c>
      <c r="B29" s="11" t="s">
        <v>77</v>
      </c>
      <c r="C29" s="11" t="s">
        <v>78</v>
      </c>
      <c r="D29" s="11" t="s">
        <v>17</v>
      </c>
      <c r="E29" s="11" t="s">
        <v>79</v>
      </c>
      <c r="F29" s="16" t="s">
        <v>80</v>
      </c>
      <c r="G29" s="17" t="s">
        <v>81</v>
      </c>
      <c r="H29" s="11">
        <v>1528</v>
      </c>
      <c r="I29" s="11">
        <v>100</v>
      </c>
      <c r="J29" s="20">
        <v>100</v>
      </c>
    </row>
    <row r="30" s="2" customFormat="1" ht="123" customHeight="1" spans="1:10">
      <c r="A30" s="10">
        <v>17</v>
      </c>
      <c r="B30" s="11" t="s">
        <v>82</v>
      </c>
      <c r="C30" s="11" t="s">
        <v>78</v>
      </c>
      <c r="D30" s="11" t="s">
        <v>31</v>
      </c>
      <c r="E30" s="11" t="s">
        <v>17</v>
      </c>
      <c r="F30" s="16" t="s">
        <v>83</v>
      </c>
      <c r="G30" s="17" t="s">
        <v>84</v>
      </c>
      <c r="H30" s="11">
        <v>442</v>
      </c>
      <c r="I30" s="11">
        <v>260</v>
      </c>
      <c r="J30" s="20">
        <v>189.5</v>
      </c>
    </row>
    <row r="31" s="1" customFormat="1" ht="26" customHeight="1" spans="1:10">
      <c r="A31" s="8" t="s">
        <v>85</v>
      </c>
      <c r="B31" s="8"/>
      <c r="C31" s="9"/>
      <c r="D31" s="9"/>
      <c r="E31" s="9"/>
      <c r="F31" s="9"/>
      <c r="G31" s="9"/>
      <c r="H31" s="8">
        <f>SUM(H32:H33)</f>
        <v>290</v>
      </c>
      <c r="I31" s="8">
        <f>SUM(I32:I33)</f>
        <v>290</v>
      </c>
      <c r="J31" s="8">
        <f>SUM(J32:J33)</f>
        <v>280</v>
      </c>
    </row>
    <row r="32" s="2" customFormat="1" ht="281" customHeight="1" spans="1:10">
      <c r="A32" s="10">
        <v>18</v>
      </c>
      <c r="B32" s="11" t="s">
        <v>86</v>
      </c>
      <c r="C32" s="11" t="s">
        <v>87</v>
      </c>
      <c r="D32" s="11" t="s">
        <v>17</v>
      </c>
      <c r="E32" s="11" t="s">
        <v>88</v>
      </c>
      <c r="F32" s="18" t="s">
        <v>89</v>
      </c>
      <c r="G32" s="17" t="s">
        <v>90</v>
      </c>
      <c r="H32" s="11">
        <v>230</v>
      </c>
      <c r="I32" s="11">
        <v>230</v>
      </c>
      <c r="J32" s="20">
        <v>230</v>
      </c>
    </row>
    <row r="33" s="2" customFormat="1" ht="89" customHeight="1" spans="1:10">
      <c r="A33" s="10">
        <v>19</v>
      </c>
      <c r="B33" s="11" t="s">
        <v>91</v>
      </c>
      <c r="C33" s="11" t="s">
        <v>92</v>
      </c>
      <c r="D33" s="11" t="s">
        <v>17</v>
      </c>
      <c r="E33" s="11" t="s">
        <v>88</v>
      </c>
      <c r="F33" s="16" t="s">
        <v>93</v>
      </c>
      <c r="G33" s="17" t="s">
        <v>94</v>
      </c>
      <c r="H33" s="11">
        <v>60</v>
      </c>
      <c r="I33" s="11">
        <v>60</v>
      </c>
      <c r="J33" s="20">
        <v>50</v>
      </c>
    </row>
    <row r="34" s="1" customFormat="1" ht="26" customHeight="1" spans="1:10">
      <c r="A34" s="12" t="s">
        <v>95</v>
      </c>
      <c r="B34" s="12"/>
      <c r="C34" s="9"/>
      <c r="D34" s="9"/>
      <c r="E34" s="9"/>
      <c r="F34" s="9"/>
      <c r="G34" s="9"/>
      <c r="H34" s="8">
        <f>SUM(H35)</f>
        <v>13.5</v>
      </c>
      <c r="I34" s="8">
        <f>SUM(I35)</f>
        <v>13.5</v>
      </c>
      <c r="J34" s="8">
        <f>SUM(J35)</f>
        <v>13.5</v>
      </c>
    </row>
    <row r="35" s="2" customFormat="1" ht="225" customHeight="1" spans="1:10">
      <c r="A35" s="10">
        <v>20</v>
      </c>
      <c r="B35" s="11" t="s">
        <v>96</v>
      </c>
      <c r="C35" s="11" t="s">
        <v>97</v>
      </c>
      <c r="D35" s="11" t="s">
        <v>98</v>
      </c>
      <c r="E35" s="11" t="s">
        <v>99</v>
      </c>
      <c r="F35" s="16" t="s">
        <v>100</v>
      </c>
      <c r="G35" s="17" t="s">
        <v>101</v>
      </c>
      <c r="H35" s="11">
        <v>13.5</v>
      </c>
      <c r="I35" s="11">
        <v>13.5</v>
      </c>
      <c r="J35" s="20">
        <v>13.5</v>
      </c>
    </row>
    <row r="37" spans="1:10">
      <c r="A37" s="13"/>
      <c r="B37" s="13"/>
      <c r="C37" s="13"/>
      <c r="D37" s="13"/>
      <c r="E37" s="13"/>
      <c r="F37" s="13"/>
      <c r="G37" s="13"/>
      <c r="H37" s="13"/>
      <c r="I37" s="13"/>
      <c r="J37" s="13"/>
    </row>
    <row r="38" spans="1:10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>
      <c r="A39" s="13"/>
      <c r="B39" s="13"/>
      <c r="C39" s="13"/>
      <c r="D39" s="13"/>
      <c r="E39" s="13"/>
      <c r="F39" s="13"/>
      <c r="G39" s="13"/>
      <c r="H39" s="13"/>
      <c r="I39" s="13"/>
      <c r="J39" s="13"/>
    </row>
    <row r="40" spans="1:10">
      <c r="A40" s="13"/>
      <c r="B40" s="13"/>
      <c r="C40" s="13"/>
      <c r="D40" s="13"/>
      <c r="E40" s="13"/>
      <c r="F40" s="13"/>
      <c r="G40" s="13"/>
      <c r="H40" s="13"/>
      <c r="I40" s="13"/>
      <c r="J40" s="13"/>
    </row>
    <row r="41" spans="1:10">
      <c r="A41" s="13"/>
      <c r="B41" s="13"/>
      <c r="C41" s="13"/>
      <c r="D41" s="13"/>
      <c r="E41" s="13"/>
      <c r="F41" s="13"/>
      <c r="G41" s="13"/>
      <c r="H41" s="13"/>
      <c r="I41" s="13"/>
      <c r="J41" s="13"/>
    </row>
  </sheetData>
  <mergeCells count="14">
    <mergeCell ref="A2:J2"/>
    <mergeCell ref="I3:J3"/>
    <mergeCell ref="A5:B5"/>
    <mergeCell ref="A6:B6"/>
    <mergeCell ref="A8:B8"/>
    <mergeCell ref="A11:B11"/>
    <mergeCell ref="A14:B14"/>
    <mergeCell ref="A17:B17"/>
    <mergeCell ref="A20:B20"/>
    <mergeCell ref="A25:B25"/>
    <mergeCell ref="A28:B28"/>
    <mergeCell ref="A31:B31"/>
    <mergeCell ref="A34:B34"/>
    <mergeCell ref="A37:J41"/>
  </mergeCells>
  <dataValidations count="1">
    <dataValidation allowBlank="1" showInputMessage="1" showErrorMessage="1" sqref="H21"/>
  </dataValidations>
  <pageMargins left="0.786805555555556" right="0.751388888888889" top="0.802777777777778" bottom="0.60625" header="0.5" footer="0.5"/>
  <pageSetup paperSize="9" scale="95" fitToHeight="0" orientation="landscape" horizontalDpi="600"/>
  <headerFooter/>
  <rowBreaks count="3" manualBreakCount="3">
    <brk id="13" max="9" man="1"/>
    <brk id="19" max="9" man="1"/>
    <brk id="2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nyj1</dc:creator>
  <cp:lastModifiedBy>user</cp:lastModifiedBy>
  <dcterms:created xsi:type="dcterms:W3CDTF">2022-07-01T13:20:00Z</dcterms:created>
  <dcterms:modified xsi:type="dcterms:W3CDTF">2022-08-16T16:56:03Z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2052-11.8.2.1112</vt:lpwstr>
  </property>
</Properties>
</file>