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bookViews>
  <sheets>
    <sheet name="计划表" sheetId="3" r:id="rId1"/>
  </sheets>
  <definedNames>
    <definedName name="_xlnm._FilterDatabase" localSheetId="0" hidden="1">计划表!$A$3:$I$27</definedName>
    <definedName name="_xlnm.Print_Titles" localSheetId="0">计划表!$3:$3</definedName>
    <definedName name="_xlnm.Print_Area" localSheetId="0">计划表!$A$1:$H$27</definedName>
  </definedNames>
  <calcPr calcId="144525" concurrentCalc="0"/>
</workbook>
</file>

<file path=xl/sharedStrings.xml><?xml version="1.0" encoding="utf-8"?>
<sst xmlns="http://schemas.openxmlformats.org/spreadsheetml/2006/main" count="98" uniqueCount="84">
  <si>
    <t>附件</t>
  </si>
  <si>
    <t>2025年中央财政衔接推进乡村振兴补助资金省级配套（887万元）项目计划表</t>
  </si>
  <si>
    <t>序号</t>
  </si>
  <si>
    <t>项目名称</t>
  </si>
  <si>
    <t>实施（建设）单位</t>
  </si>
  <si>
    <t>项目分类</t>
  </si>
  <si>
    <t>项目概述</t>
  </si>
  <si>
    <t>绩效目标</t>
  </si>
  <si>
    <r>
      <rPr>
        <b/>
        <sz val="12"/>
        <rFont val="仿宋"/>
        <charset val="134"/>
      </rPr>
      <t>项目总额</t>
    </r>
    <r>
      <rPr>
        <b/>
        <sz val="12"/>
        <rFont val="Times New Roman"/>
        <charset val="134"/>
      </rPr>
      <t xml:space="preserve">
</t>
    </r>
    <r>
      <rPr>
        <b/>
        <sz val="12"/>
        <rFont val="仿宋"/>
        <charset val="134"/>
      </rPr>
      <t>（万元）</t>
    </r>
  </si>
  <si>
    <t>安排金额（万元）</t>
  </si>
  <si>
    <r>
      <rPr>
        <b/>
        <sz val="12"/>
        <rFont val="仿宋"/>
        <charset val="134"/>
      </rPr>
      <t>合计</t>
    </r>
    <r>
      <rPr>
        <b/>
        <sz val="12"/>
        <rFont val="Times New Roman"/>
        <charset val="134"/>
      </rPr>
      <t>16</t>
    </r>
    <r>
      <rPr>
        <b/>
        <sz val="12"/>
        <rFont val="仿宋"/>
        <charset val="134"/>
      </rPr>
      <t>个</t>
    </r>
  </si>
  <si>
    <t>东里镇合计</t>
  </si>
  <si>
    <t>汕头市澄海区东里镇西园路配套提升项目</t>
  </si>
  <si>
    <r>
      <rPr>
        <sz val="10"/>
        <rFont val="仿宋"/>
        <charset val="134"/>
      </rPr>
      <t>东里镇</t>
    </r>
  </si>
  <si>
    <r>
      <rPr>
        <sz val="10"/>
        <rFont val="仿宋"/>
        <charset val="134"/>
      </rPr>
      <t>提升镇村公共基础设施水平</t>
    </r>
  </si>
  <si>
    <r>
      <rPr>
        <sz val="10"/>
        <rFont val="仿宋"/>
        <charset val="134"/>
      </rPr>
      <t>此项目地点位于文化路和古港路的区间路，两侧为幼儿园、工厂和住宅区，由于年久失修路面崎岖，拟实施此项目，项目设计范围为东里镇东陇村东陇大池西侧西园路，起点文化路，终点古港路，现状排水已完善，拟全线设置混凝土路面，提升检查井至新建路面标高。</t>
    </r>
  </si>
  <si>
    <r>
      <rPr>
        <sz val="10"/>
        <rFont val="仿宋"/>
        <charset val="134"/>
      </rPr>
      <t>完善基础设施建设，方便群众出行，促进乡村振兴。</t>
    </r>
  </si>
  <si>
    <r>
      <rPr>
        <sz val="10"/>
        <rFont val="仿宋"/>
        <charset val="134"/>
      </rPr>
      <t>澄海区东里镇大围村新型农村集体经济发展项目</t>
    </r>
  </si>
  <si>
    <r>
      <rPr>
        <sz val="10"/>
        <rFont val="仿宋"/>
        <charset val="134"/>
      </rPr>
      <t>东里镇</t>
    </r>
    <r>
      <rPr>
        <sz val="10"/>
        <rFont val="Times New Roman"/>
        <charset val="134"/>
      </rPr>
      <t xml:space="preserve">
</t>
    </r>
    <r>
      <rPr>
        <sz val="10"/>
        <rFont val="仿宋"/>
        <charset val="134"/>
      </rPr>
      <t>大围村</t>
    </r>
  </si>
  <si>
    <r>
      <rPr>
        <sz val="10"/>
        <rFont val="仿宋"/>
        <charset val="134"/>
      </rPr>
      <t>提升乡村产业发展水平</t>
    </r>
  </si>
  <si>
    <r>
      <rPr>
        <sz val="10"/>
        <rFont val="仿宋"/>
        <charset val="134"/>
      </rPr>
      <t>投资汕头市澄海区大围物业管理有限公司（大围经济联合社</t>
    </r>
    <r>
      <rPr>
        <sz val="10"/>
        <rFont val="Times New Roman"/>
        <charset val="134"/>
      </rPr>
      <t>100%</t>
    </r>
    <r>
      <rPr>
        <sz val="10"/>
        <rFont val="仿宋"/>
        <charset val="134"/>
      </rPr>
      <t>持股），作为公司运营经费，投资期限三年，每年按投资金额</t>
    </r>
    <r>
      <rPr>
        <sz val="10"/>
        <rFont val="Times New Roman"/>
        <charset val="134"/>
      </rPr>
      <t>8%</t>
    </r>
    <r>
      <rPr>
        <sz val="10"/>
        <rFont val="仿宋"/>
        <charset val="134"/>
      </rPr>
      <t>收取固定收益，投资期满收回本金。</t>
    </r>
  </si>
  <si>
    <r>
      <rPr>
        <sz val="10"/>
        <rFont val="仿宋"/>
        <charset val="134"/>
      </rPr>
      <t>培育发展村级产业，增加村民收入，发展村集体经济，促进乡村振兴。</t>
    </r>
  </si>
  <si>
    <t>莲华镇合计</t>
  </si>
  <si>
    <r>
      <rPr>
        <sz val="10"/>
        <rFont val="仿宋"/>
        <charset val="134"/>
      </rPr>
      <t>汕头市澄海区莲华镇下长宁村电泵站建设工程</t>
    </r>
  </si>
  <si>
    <r>
      <rPr>
        <sz val="10"/>
        <rFont val="仿宋"/>
        <charset val="134"/>
      </rPr>
      <t>莲华镇</t>
    </r>
    <r>
      <rPr>
        <sz val="10"/>
        <rFont val="Times New Roman"/>
        <charset val="134"/>
      </rPr>
      <t xml:space="preserve">
</t>
    </r>
    <r>
      <rPr>
        <sz val="10"/>
        <rFont val="仿宋"/>
        <charset val="134"/>
      </rPr>
      <t>下长宁村</t>
    </r>
  </si>
  <si>
    <r>
      <rPr>
        <sz val="10"/>
        <rFont val="仿宋"/>
        <charset val="134"/>
      </rPr>
      <t>由于下长宁村地势低洼，且外溪河床不断上涨淤塞，多年来遇雨排涝慢，村庄部分生活区域及农田耕地频繁受浸，导致农作物等损失严重，群众对该电泵站的建设期盼迫切。项目计划建设内容为①新建一座电泵站；②新建安装一座节制闸水栅；安装手电螺杆式启闭机两台；电线安装、沟渠清淤等。</t>
    </r>
  </si>
  <si>
    <r>
      <rPr>
        <sz val="10"/>
        <rFont val="仿宋"/>
        <charset val="134"/>
      </rPr>
      <t>通过对排渠体系的改造和升级，提升排涝能力，改善农田生产条件，保障区域内人民群众生命和财产安全，促进水环境持续发展，切实提高人民生活、生产质量。</t>
    </r>
  </si>
  <si>
    <r>
      <rPr>
        <sz val="10"/>
        <rFont val="仿宋"/>
        <charset val="134"/>
      </rPr>
      <t>澄海区莲华镇上墩村新型农村集体经济发展项目</t>
    </r>
  </si>
  <si>
    <r>
      <rPr>
        <sz val="10"/>
        <rFont val="仿宋"/>
        <charset val="134"/>
      </rPr>
      <t>莲华镇</t>
    </r>
    <r>
      <rPr>
        <sz val="10"/>
        <rFont val="Times New Roman"/>
        <charset val="134"/>
      </rPr>
      <t xml:space="preserve">
</t>
    </r>
    <r>
      <rPr>
        <sz val="10"/>
        <rFont val="仿宋"/>
        <charset val="134"/>
      </rPr>
      <t>上墩村</t>
    </r>
  </si>
  <si>
    <r>
      <rPr>
        <sz val="10"/>
        <rFont val="仿宋"/>
        <charset val="134"/>
      </rPr>
      <t>拟在村址前公共停车场建设公共新能源汽车充电车位（</t>
    </r>
    <r>
      <rPr>
        <sz val="10"/>
        <rFont val="Times New Roman"/>
        <charset val="134"/>
      </rPr>
      <t>6</t>
    </r>
    <r>
      <rPr>
        <sz val="10"/>
        <rFont val="仿宋"/>
        <charset val="134"/>
      </rPr>
      <t>个）及快充充电桩配套设备，收取充电服务费。</t>
    </r>
  </si>
  <si>
    <r>
      <rPr>
        <sz val="10"/>
        <rFont val="仿宋"/>
        <charset val="134"/>
      </rPr>
      <t>项目建成后，预计每年可为村集体增收约</t>
    </r>
    <r>
      <rPr>
        <sz val="10"/>
        <rFont val="Times New Roman"/>
        <charset val="134"/>
      </rPr>
      <t>6</t>
    </r>
    <r>
      <rPr>
        <sz val="10"/>
        <rFont val="仿宋"/>
        <charset val="134"/>
      </rPr>
      <t>万元。通过项目建设，盘活村集体资产，增加村集体经济收入，实现集体资产的保值增值，壮大集体经济；满足村民、旅客以及过往货车的新能源充电需求。</t>
    </r>
  </si>
  <si>
    <r>
      <rPr>
        <sz val="10"/>
        <rFont val="仿宋"/>
        <charset val="134"/>
      </rPr>
      <t>澄海区莲华镇梅陇村新型农村集体经济发展项目</t>
    </r>
  </si>
  <si>
    <r>
      <rPr>
        <sz val="10"/>
        <rFont val="仿宋"/>
        <charset val="134"/>
      </rPr>
      <t>莲华镇</t>
    </r>
    <r>
      <rPr>
        <sz val="10"/>
        <rFont val="Times New Roman"/>
        <charset val="134"/>
      </rPr>
      <t xml:space="preserve">
</t>
    </r>
    <r>
      <rPr>
        <sz val="10"/>
        <rFont val="仿宋"/>
        <charset val="134"/>
      </rPr>
      <t>梅陇村</t>
    </r>
  </si>
  <si>
    <r>
      <rPr>
        <sz val="10"/>
        <rFont val="仿宋"/>
        <charset val="134"/>
      </rPr>
      <t>拟在梅陇村口间埕建设二层建筑面积约</t>
    </r>
    <r>
      <rPr>
        <sz val="10"/>
        <rFont val="Times New Roman"/>
        <charset val="134"/>
      </rPr>
      <t>384</t>
    </r>
    <r>
      <rPr>
        <sz val="10"/>
        <rFont val="仿宋"/>
        <charset val="134"/>
      </rPr>
      <t>平方米的青年创业服务中心，作为电商直播间及产品分装、加工用房用于出租。</t>
    </r>
  </si>
  <si>
    <r>
      <rPr>
        <sz val="10"/>
        <rFont val="仿宋"/>
        <charset val="134"/>
      </rPr>
      <t>项目建成后，通过有偿出租，预计每年可为村集体增收</t>
    </r>
    <r>
      <rPr>
        <sz val="10"/>
        <rFont val="Times New Roman"/>
        <charset val="134"/>
      </rPr>
      <t>6</t>
    </r>
    <r>
      <rPr>
        <sz val="10"/>
        <rFont val="仿宋"/>
        <charset val="134"/>
      </rPr>
      <t>万元。通过项目建设，有效盘活村集体资产，增加村集体经济收入，实现集体资产的保值增值，壮大集体经济；改善村容村貌，美化村居环境。</t>
    </r>
  </si>
  <si>
    <t>溪南镇合计</t>
  </si>
  <si>
    <r>
      <rPr>
        <sz val="10"/>
        <rFont val="仿宋"/>
        <charset val="134"/>
      </rPr>
      <t>汕头市澄海区溪南镇西社村卫生站建设工程</t>
    </r>
  </si>
  <si>
    <r>
      <rPr>
        <sz val="10"/>
        <rFont val="仿宋"/>
        <charset val="134"/>
      </rPr>
      <t>溪南镇</t>
    </r>
    <r>
      <rPr>
        <sz val="10"/>
        <rFont val="Times New Roman"/>
        <charset val="134"/>
      </rPr>
      <t xml:space="preserve">
</t>
    </r>
    <r>
      <rPr>
        <sz val="10"/>
        <rFont val="仿宋"/>
        <charset val="134"/>
      </rPr>
      <t>西社村</t>
    </r>
  </si>
  <si>
    <r>
      <rPr>
        <sz val="10"/>
        <rFont val="仿宋"/>
        <charset val="134"/>
      </rPr>
      <t>提升镇域公共服务能力</t>
    </r>
  </si>
  <si>
    <r>
      <rPr>
        <sz val="10"/>
        <rFont val="仿宋"/>
        <charset val="134"/>
      </rPr>
      <t>西社村为全国文明村，原有卫生站建设时间较早，其规模只有</t>
    </r>
    <r>
      <rPr>
        <sz val="10"/>
        <rFont val="Times New Roman"/>
        <charset val="134"/>
      </rPr>
      <t>40</t>
    </r>
    <r>
      <rPr>
        <sz val="10"/>
        <rFont val="仿宋"/>
        <charset val="134"/>
      </rPr>
      <t>多平方，不符合村卫生站公建规范化建设要求，村决定在崔厝港东路西社村莲影公园旁建设卫生站，二层建筑，内设置有诊断室、治疗室、候诊厅、值班室、药房、卫生间等，并配置相关医疗卫生器材等。</t>
    </r>
  </si>
  <si>
    <r>
      <rPr>
        <sz val="10"/>
        <rFont val="仿宋"/>
        <charset val="134"/>
      </rPr>
      <t>提升西社村公共卫生基础水平，方便村民看病就医，为村民提供安全、有效、方便、价廉的医疗卫生服务。</t>
    </r>
  </si>
  <si>
    <r>
      <rPr>
        <sz val="10"/>
        <rFont val="仿宋"/>
        <charset val="134"/>
      </rPr>
      <t>澄海区溪南镇梅浦村新型农村集体经济发展项目</t>
    </r>
  </si>
  <si>
    <r>
      <rPr>
        <sz val="10"/>
        <rFont val="仿宋"/>
        <charset val="134"/>
      </rPr>
      <t>溪南镇</t>
    </r>
    <r>
      <rPr>
        <sz val="10"/>
        <rFont val="Times New Roman"/>
        <charset val="134"/>
      </rPr>
      <t xml:space="preserve">
</t>
    </r>
    <r>
      <rPr>
        <sz val="10"/>
        <rFont val="仿宋"/>
        <charset val="134"/>
      </rPr>
      <t>梅浦村</t>
    </r>
  </si>
  <si>
    <r>
      <rPr>
        <sz val="10"/>
        <rFont val="仿宋"/>
        <charset val="134"/>
      </rPr>
      <t>建设光伏发电项目，在构筑物屋面安装太阳能光伏板，面积约</t>
    </r>
    <r>
      <rPr>
        <sz val="10"/>
        <rFont val="Times New Roman"/>
        <charset val="134"/>
      </rPr>
      <t>350</t>
    </r>
    <r>
      <rPr>
        <sz val="10"/>
        <rFont val="仿宋"/>
        <charset val="134"/>
      </rPr>
      <t>平方米，并配套设置太阳能光伏发电系统，售卖电能，收取电价收入，预计每年能增加村集体收入</t>
    </r>
    <r>
      <rPr>
        <sz val="10"/>
        <rFont val="Times New Roman"/>
        <charset val="134"/>
      </rPr>
      <t>3</t>
    </r>
    <r>
      <rPr>
        <sz val="10"/>
        <rFont val="仿宋"/>
        <charset val="134"/>
      </rPr>
      <t>万元。</t>
    </r>
  </si>
  <si>
    <r>
      <rPr>
        <sz val="10"/>
        <rFont val="仿宋"/>
        <charset val="134"/>
      </rPr>
      <t>该项目建成后，预计每年能增加村集体收入</t>
    </r>
    <r>
      <rPr>
        <sz val="10"/>
        <rFont val="Times New Roman"/>
        <charset val="134"/>
      </rPr>
      <t>3</t>
    </r>
    <r>
      <rPr>
        <sz val="10"/>
        <rFont val="仿宋"/>
        <charset val="134"/>
      </rPr>
      <t>万元。</t>
    </r>
  </si>
  <si>
    <t>隆都镇合计</t>
  </si>
  <si>
    <r>
      <rPr>
        <sz val="10"/>
        <rFont val="仿宋"/>
        <charset val="134"/>
      </rPr>
      <t>汕头市澄海区隆都镇东山东新路路面提升项目</t>
    </r>
  </si>
  <si>
    <r>
      <rPr>
        <sz val="10"/>
        <rFont val="仿宋"/>
        <charset val="134"/>
      </rPr>
      <t>隆都镇</t>
    </r>
    <r>
      <rPr>
        <sz val="10"/>
        <rFont val="Times New Roman"/>
        <charset val="134"/>
      </rPr>
      <t xml:space="preserve">
</t>
    </r>
    <r>
      <rPr>
        <sz val="10"/>
        <rFont val="仿宋"/>
        <charset val="134"/>
      </rPr>
      <t>东山村</t>
    </r>
  </si>
  <si>
    <r>
      <rPr>
        <sz val="10"/>
        <rFont val="仿宋"/>
        <charset val="134"/>
      </rPr>
      <t>东新路是东山村村委会连接隆樟路唯一村道，路面硬底化至今近</t>
    </r>
    <r>
      <rPr>
        <sz val="10"/>
        <rFont val="Times New Roman"/>
        <charset val="134"/>
      </rPr>
      <t>30</t>
    </r>
    <r>
      <rPr>
        <sz val="10"/>
        <rFont val="仿宋"/>
        <charset val="134"/>
      </rPr>
      <t>年，多处出现裂痕，结合</t>
    </r>
    <r>
      <rPr>
        <sz val="10"/>
        <rFont val="Times New Roman"/>
        <charset val="134"/>
      </rPr>
      <t>“</t>
    </r>
    <r>
      <rPr>
        <sz val="10"/>
        <rFont val="仿宋"/>
        <charset val="134"/>
      </rPr>
      <t>百千万工程</t>
    </r>
    <r>
      <rPr>
        <sz val="10"/>
        <rFont val="Times New Roman"/>
        <charset val="134"/>
      </rPr>
      <t>”</t>
    </r>
    <r>
      <rPr>
        <sz val="10"/>
        <rFont val="仿宋"/>
        <charset val="134"/>
      </rPr>
      <t>环境整治提升，拟对路面进行沥青黑底化配套交通划线。</t>
    </r>
  </si>
  <si>
    <r>
      <rPr>
        <sz val="10"/>
        <rFont val="仿宋"/>
        <charset val="134"/>
      </rPr>
      <t>优化村庄道路交通体系，对村道进行修缮和提升，方便村民出行，整体改善村庄环境。</t>
    </r>
  </si>
  <si>
    <r>
      <rPr>
        <sz val="10"/>
        <rFont val="仿宋"/>
        <charset val="134"/>
      </rPr>
      <t>汕头市澄海区隆都镇前美村故居周边民宅风貌提升及村道路灯升级改造项目</t>
    </r>
  </si>
  <si>
    <r>
      <rPr>
        <sz val="10"/>
        <rFont val="仿宋"/>
        <charset val="134"/>
      </rPr>
      <t>隆都镇</t>
    </r>
    <r>
      <rPr>
        <sz val="10"/>
        <rFont val="Times New Roman"/>
        <charset val="134"/>
      </rPr>
      <t xml:space="preserve">
</t>
    </r>
    <r>
      <rPr>
        <sz val="10"/>
        <rFont val="仿宋"/>
        <charset val="134"/>
      </rPr>
      <t>前美村</t>
    </r>
  </si>
  <si>
    <r>
      <rPr>
        <sz val="10"/>
        <rFont val="仿宋"/>
        <charset val="134"/>
      </rPr>
      <t>前美村为</t>
    </r>
    <r>
      <rPr>
        <sz val="10"/>
        <rFont val="Times New Roman"/>
        <charset val="134"/>
      </rPr>
      <t>“</t>
    </r>
    <r>
      <rPr>
        <sz val="10"/>
        <rFont val="仿宋"/>
        <charset val="134"/>
      </rPr>
      <t>百千万工程</t>
    </r>
    <r>
      <rPr>
        <sz val="10"/>
        <rFont val="Times New Roman"/>
        <charset val="134"/>
      </rPr>
      <t>”</t>
    </r>
    <r>
      <rPr>
        <sz val="10"/>
        <rFont val="仿宋"/>
        <charset val="134"/>
      </rPr>
      <t>首批省级典型村，同时也是</t>
    </r>
    <r>
      <rPr>
        <sz val="10"/>
        <rFont val="Times New Roman"/>
        <charset val="134"/>
      </rPr>
      <t>“</t>
    </r>
    <r>
      <rPr>
        <sz val="10"/>
        <rFont val="仿宋"/>
        <charset val="134"/>
      </rPr>
      <t>中国历史文化名村</t>
    </r>
    <r>
      <rPr>
        <sz val="10"/>
        <rFont val="Times New Roman"/>
        <charset val="134"/>
      </rPr>
      <t>”“</t>
    </r>
    <r>
      <rPr>
        <sz val="10"/>
        <rFont val="仿宋"/>
        <charset val="134"/>
      </rPr>
      <t>第一批中国传统村落</t>
    </r>
    <r>
      <rPr>
        <sz val="10"/>
        <rFont val="Times New Roman"/>
        <charset val="134"/>
      </rPr>
      <t>”</t>
    </r>
    <r>
      <rPr>
        <sz val="10"/>
        <rFont val="仿宋"/>
        <charset val="134"/>
      </rPr>
      <t>，为推进村风貌提升，完善村基础设施建设，拟对故居周边民宅进行外立面风貌提升；对村道、吉园前、朱厝大道、朱厝竹围三房厅前路灯进行升级改造。</t>
    </r>
  </si>
  <si>
    <r>
      <rPr>
        <sz val="10"/>
        <rFont val="仿宋"/>
        <charset val="134"/>
      </rPr>
      <t>加快推进和美乡村建设，通过故居周边民宅风貌提升，加强与陈慈黉故居古建筑风貌总体协调度，有利于古建筑开发与保护；村道路灯升级改造，进一步完善村基础设施建设。</t>
    </r>
  </si>
  <si>
    <r>
      <rPr>
        <sz val="10"/>
        <rFont val="仿宋"/>
        <charset val="134"/>
      </rPr>
      <t>汕头市澄海区隆都镇鹊巷村侨东路升级改造工程（一期）</t>
    </r>
  </si>
  <si>
    <r>
      <rPr>
        <sz val="10"/>
        <rFont val="仿宋"/>
        <charset val="134"/>
      </rPr>
      <t>隆都镇</t>
    </r>
    <r>
      <rPr>
        <sz val="10"/>
        <rFont val="Times New Roman"/>
        <charset val="134"/>
      </rPr>
      <t xml:space="preserve">
</t>
    </r>
    <r>
      <rPr>
        <sz val="10"/>
        <rFont val="仿宋"/>
        <charset val="134"/>
      </rPr>
      <t>鹊巷村</t>
    </r>
  </si>
  <si>
    <r>
      <rPr>
        <sz val="10"/>
        <rFont val="仿宋"/>
        <charset val="134"/>
      </rPr>
      <t>侨东路是鹊巷村连接</t>
    </r>
    <r>
      <rPr>
        <sz val="10"/>
        <rFont val="Times New Roman"/>
        <charset val="134"/>
      </rPr>
      <t>S231</t>
    </r>
    <r>
      <rPr>
        <sz val="10"/>
        <rFont val="仿宋"/>
        <charset val="134"/>
      </rPr>
      <t>省道的重要道路，为优化进村道路，提升村庄环境，拟实施此项目，主要包括①侨东路，拟对道路两侧的素土路面铺设步道砖，建设人行道，同步建设混凝土侧石及路基挡土墙抬高。②完善道路全线的排水系统，建设侧排式雨水口。</t>
    </r>
  </si>
  <si>
    <r>
      <rPr>
        <sz val="10"/>
        <rFont val="仿宋"/>
        <charset val="134"/>
      </rPr>
      <t>优化村庄道路交通体系，对村道进行修缮和提升，方便村民出行，改善村庄环境。</t>
    </r>
  </si>
  <si>
    <t>莲上镇合计</t>
  </si>
  <si>
    <r>
      <rPr>
        <sz val="10"/>
        <rFont val="仿宋"/>
        <charset val="134"/>
      </rPr>
      <t>汕头市澄海区莲上镇涂城村涂城蔬菜批发市场综合批发区升级改造项目</t>
    </r>
  </si>
  <si>
    <r>
      <rPr>
        <sz val="10"/>
        <rFont val="仿宋"/>
        <charset val="134"/>
      </rPr>
      <t>莲上镇</t>
    </r>
    <r>
      <rPr>
        <sz val="10"/>
        <rFont val="Times New Roman"/>
        <charset val="134"/>
      </rPr>
      <t xml:space="preserve">
</t>
    </r>
    <r>
      <rPr>
        <sz val="10"/>
        <rFont val="仿宋"/>
        <charset val="134"/>
      </rPr>
      <t>涂城村</t>
    </r>
  </si>
  <si>
    <r>
      <rPr>
        <sz val="10"/>
        <rFont val="仿宋"/>
        <charset val="134"/>
      </rPr>
      <t>为解决涂城蔬菜批发市场高峰期停车难、配套设施滞后及现有区域环境与美丽乡村建设要求不符等问题，计划在中埕北侧新建综合批发区、原址改建停车场、配套路灯、指引牌及其他设施。</t>
    </r>
  </si>
  <si>
    <r>
      <rPr>
        <sz val="10"/>
        <rFont val="仿宋"/>
        <charset val="134"/>
      </rPr>
      <t>完善蔬菜产业链配套，提高联农带农水平，增加村集体经济收入。</t>
    </r>
  </si>
  <si>
    <r>
      <rPr>
        <sz val="10"/>
        <rFont val="仿宋"/>
        <charset val="134"/>
      </rPr>
      <t>汕头市澄海区莲上镇竹林村新型农村集体经济发展项目</t>
    </r>
  </si>
  <si>
    <r>
      <rPr>
        <sz val="10"/>
        <rFont val="仿宋"/>
        <charset val="134"/>
      </rPr>
      <t>莲上镇</t>
    </r>
    <r>
      <rPr>
        <sz val="10"/>
        <rFont val="Times New Roman"/>
        <charset val="134"/>
      </rPr>
      <t xml:space="preserve">
</t>
    </r>
    <r>
      <rPr>
        <sz val="10"/>
        <rFont val="仿宋"/>
        <charset val="134"/>
      </rPr>
      <t>竹林村</t>
    </r>
  </si>
  <si>
    <r>
      <rPr>
        <sz val="10"/>
        <rFont val="仿宋"/>
        <charset val="134"/>
      </rPr>
      <t>拟在村牛埔头建设美食广场（占地面积</t>
    </r>
    <r>
      <rPr>
        <sz val="10"/>
        <rFont val="Times New Roman"/>
        <charset val="134"/>
      </rPr>
      <t>1550</t>
    </r>
    <r>
      <rPr>
        <sz val="10"/>
        <rFont val="仿宋"/>
        <charset val="134"/>
      </rPr>
      <t>平方米），作为临时档位出租。</t>
    </r>
  </si>
  <si>
    <r>
      <rPr>
        <sz val="10"/>
        <rFont val="仿宋"/>
        <charset val="134"/>
      </rPr>
      <t>有效发展壮大村集体经济收益。</t>
    </r>
  </si>
  <si>
    <t>莲下镇合计</t>
  </si>
  <si>
    <r>
      <rPr>
        <sz val="10"/>
        <rFont val="仿宋"/>
        <charset val="134"/>
      </rPr>
      <t>汕头市澄海区莲下镇南北路提升改造工程</t>
    </r>
  </si>
  <si>
    <r>
      <rPr>
        <sz val="10"/>
        <rFont val="仿宋"/>
        <charset val="134"/>
      </rPr>
      <t>莲下镇</t>
    </r>
  </si>
  <si>
    <r>
      <rPr>
        <sz val="10"/>
        <rFont val="仿宋"/>
        <charset val="134"/>
      </rPr>
      <t>南北路连接南湾、北湾及东湾，路旁商铺林立，商业氛围厚，路面年久失修、局部破损严重，为提升湾头片区人居环境水平，对南北路（金成路至凤南路路段）进行提升改造。建设内容包括机动车道加铺沥青、新建透水砖人行道、交通标志标线、雨水管、平篦式单篦雨水口、单臂</t>
    </r>
    <r>
      <rPr>
        <sz val="10"/>
        <rFont val="Times New Roman"/>
        <charset val="134"/>
      </rPr>
      <t>LED</t>
    </r>
    <r>
      <rPr>
        <sz val="10"/>
        <rFont val="仿宋"/>
        <charset val="134"/>
      </rPr>
      <t>路灯、三线迁改、绿化补种等。</t>
    </r>
  </si>
  <si>
    <r>
      <rPr>
        <sz val="10"/>
        <rFont val="仿宋"/>
        <charset val="134"/>
      </rPr>
      <t>改善村民出行条件。</t>
    </r>
  </si>
  <si>
    <r>
      <rPr>
        <sz val="10"/>
        <rFont val="仿宋"/>
        <charset val="134"/>
      </rPr>
      <t>汕头市澄海区莲下镇南份村新型农村集体经济发展项目</t>
    </r>
  </si>
  <si>
    <r>
      <rPr>
        <sz val="10"/>
        <rFont val="仿宋"/>
        <charset val="134"/>
      </rPr>
      <t>莲下镇</t>
    </r>
    <r>
      <rPr>
        <sz val="10"/>
        <rFont val="Times New Roman"/>
        <charset val="134"/>
      </rPr>
      <t xml:space="preserve">
</t>
    </r>
    <r>
      <rPr>
        <sz val="10"/>
        <rFont val="仿宋"/>
        <charset val="134"/>
      </rPr>
      <t>南份村</t>
    </r>
  </si>
  <si>
    <r>
      <rPr>
        <sz val="10"/>
        <rFont val="仿宋"/>
        <charset val="134"/>
      </rPr>
      <t>拟修缮面积约</t>
    </r>
    <r>
      <rPr>
        <sz val="10"/>
        <rFont val="Times New Roman"/>
        <charset val="134"/>
      </rPr>
      <t>350</t>
    </r>
    <r>
      <rPr>
        <sz val="10"/>
        <rFont val="仿宋"/>
        <charset val="134"/>
      </rPr>
      <t>平方米的旧村址，规划约</t>
    </r>
    <r>
      <rPr>
        <sz val="10"/>
        <rFont val="Times New Roman"/>
        <charset val="134"/>
      </rPr>
      <t>15</t>
    </r>
    <r>
      <rPr>
        <sz val="10"/>
        <rFont val="仿宋"/>
        <charset val="134"/>
      </rPr>
      <t>间独立宿舍并配套卫生间、水电等配套设施用于出租。</t>
    </r>
  </si>
  <si>
    <r>
      <rPr>
        <sz val="10"/>
        <rFont val="仿宋"/>
        <charset val="134"/>
      </rPr>
      <t>发展壮大村级集体经济。</t>
    </r>
  </si>
  <si>
    <r>
      <rPr>
        <sz val="10"/>
        <rFont val="仿宋"/>
        <charset val="134"/>
      </rPr>
      <t>汕头市澄海区莲下镇许厝村新型农村集体经济发展项目</t>
    </r>
  </si>
  <si>
    <r>
      <rPr>
        <sz val="10"/>
        <rFont val="仿宋"/>
        <charset val="134"/>
      </rPr>
      <t>莲下镇</t>
    </r>
    <r>
      <rPr>
        <sz val="10"/>
        <rFont val="Times New Roman"/>
        <charset val="134"/>
      </rPr>
      <t xml:space="preserve">
</t>
    </r>
    <r>
      <rPr>
        <sz val="10"/>
        <rFont val="仿宋"/>
        <charset val="134"/>
      </rPr>
      <t>许厝村</t>
    </r>
  </si>
  <si>
    <r>
      <rPr>
        <sz val="10"/>
        <rFont val="仿宋"/>
        <charset val="134"/>
      </rPr>
      <t>拟在国道西侧永熙里北片建设一幢占地面积约</t>
    </r>
    <r>
      <rPr>
        <sz val="10"/>
        <rFont val="Times New Roman"/>
        <charset val="134"/>
      </rPr>
      <t>180</t>
    </r>
    <r>
      <rPr>
        <sz val="10"/>
        <rFont val="仿宋"/>
        <charset val="134"/>
      </rPr>
      <t>平方米、高</t>
    </r>
    <r>
      <rPr>
        <sz val="10"/>
        <rFont val="Times New Roman"/>
        <charset val="134"/>
      </rPr>
      <t>6</t>
    </r>
    <r>
      <rPr>
        <sz val="10"/>
        <rFont val="仿宋"/>
        <charset val="134"/>
      </rPr>
      <t>层半的办公写字楼用于出租。</t>
    </r>
  </si>
  <si>
    <t>上华镇合计</t>
  </si>
  <si>
    <r>
      <rPr>
        <sz val="10"/>
        <rFont val="仿宋"/>
        <charset val="134"/>
      </rPr>
      <t>汕头市澄海区上华镇菊池村新型农村集体经济发展项目</t>
    </r>
  </si>
  <si>
    <r>
      <rPr>
        <sz val="10"/>
        <rFont val="仿宋"/>
        <charset val="134"/>
      </rPr>
      <t>上华镇</t>
    </r>
    <r>
      <rPr>
        <sz val="10"/>
        <rFont val="Times New Roman"/>
        <charset val="134"/>
      </rPr>
      <t xml:space="preserve">
</t>
    </r>
    <r>
      <rPr>
        <sz val="10"/>
        <rFont val="仿宋"/>
        <charset val="134"/>
      </rPr>
      <t>菊池村</t>
    </r>
  </si>
  <si>
    <r>
      <rPr>
        <sz val="10"/>
        <rFont val="仿宋"/>
        <charset val="134"/>
      </rPr>
      <t>投资汕头市菊池投资开发有限公司（菊池经济联合社</t>
    </r>
    <r>
      <rPr>
        <sz val="10"/>
        <rFont val="Times New Roman"/>
        <charset val="134"/>
      </rPr>
      <t>100%</t>
    </r>
    <r>
      <rPr>
        <sz val="10"/>
        <rFont val="仿宋"/>
        <charset val="134"/>
      </rPr>
      <t>持股），作为公司运营经费，投资期限三年，每年按投资金额</t>
    </r>
    <r>
      <rPr>
        <sz val="10"/>
        <rFont val="Times New Roman"/>
        <charset val="134"/>
      </rPr>
      <t>8%</t>
    </r>
    <r>
      <rPr>
        <sz val="10"/>
        <rFont val="仿宋"/>
        <charset val="134"/>
      </rPr>
      <t>收取固定收益，投资期满收回本金。</t>
    </r>
  </si>
  <si>
    <r>
      <rPr>
        <sz val="10"/>
        <rFont val="仿宋"/>
        <charset val="134"/>
      </rPr>
      <t>改善基础设施建设，提升村庄环境，优化文旅产业的发展，增进集体经济收入和农民增收。</t>
    </r>
  </si>
</sst>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2"/>
      <name val="宋体"/>
      <charset val="134"/>
    </font>
    <font>
      <sz val="12"/>
      <name val="黑体"/>
      <charset val="134"/>
    </font>
    <font>
      <b/>
      <sz val="12"/>
      <name val="黑体"/>
      <charset val="134"/>
    </font>
    <font>
      <sz val="10"/>
      <name val="宋体"/>
      <charset val="134"/>
    </font>
    <font>
      <sz val="14"/>
      <name val="CESI黑体-GB13000"/>
      <charset val="134"/>
    </font>
    <font>
      <sz val="14"/>
      <name val="黑体"/>
      <charset val="134"/>
    </font>
    <font>
      <b/>
      <sz val="18"/>
      <name val="宋体"/>
      <charset val="134"/>
      <scheme val="major"/>
    </font>
    <font>
      <b/>
      <sz val="18"/>
      <name val="方正小标宋简体"/>
      <charset val="134"/>
    </font>
    <font>
      <b/>
      <sz val="12"/>
      <name val="仿宋"/>
      <charset val="134"/>
    </font>
    <font>
      <b/>
      <sz val="12"/>
      <name val="Times New Roman"/>
      <charset val="134"/>
    </font>
    <font>
      <sz val="10"/>
      <name val="Times New Roman"/>
      <charset val="134"/>
    </font>
    <font>
      <sz val="10"/>
      <name val="仿宋"/>
      <charset val="134"/>
    </font>
    <font>
      <sz val="11"/>
      <color theme="0"/>
      <name val="宋体"/>
      <charset val="134"/>
      <scheme val="minor"/>
    </font>
    <font>
      <sz val="11"/>
      <color theme="1"/>
      <name val="宋体"/>
      <charset val="134"/>
      <scheme val="minor"/>
    </font>
    <font>
      <sz val="11"/>
      <color rgb="FF9C0006"/>
      <name val="宋体"/>
      <charset val="134"/>
      <scheme val="minor"/>
    </font>
    <font>
      <b/>
      <sz val="18"/>
      <color theme="3"/>
      <name val="宋体"/>
      <charset val="134"/>
      <scheme val="minor"/>
    </font>
    <font>
      <sz val="11"/>
      <color indexed="8"/>
      <name val="宋体"/>
      <charset val="134"/>
      <scheme val="minor"/>
    </font>
    <font>
      <i/>
      <sz val="11"/>
      <color rgb="FF7F7F7F"/>
      <name val="宋体"/>
      <charset val="134"/>
      <scheme val="minor"/>
    </font>
    <font>
      <sz val="11"/>
      <color rgb="FF9C6500"/>
      <name val="宋体"/>
      <charset val="134"/>
      <scheme val="minor"/>
    </font>
    <font>
      <sz val="11"/>
      <color rgb="FF006100"/>
      <name val="宋体"/>
      <charset val="134"/>
      <scheme val="minor"/>
    </font>
    <font>
      <sz val="11"/>
      <color rgb="FFFF0000"/>
      <name val="宋体"/>
      <charset val="134"/>
      <scheme val="minor"/>
    </font>
    <font>
      <b/>
      <sz val="11"/>
      <color theme="1"/>
      <name val="宋体"/>
      <charset val="134"/>
      <scheme val="minor"/>
    </font>
    <font>
      <b/>
      <sz val="15"/>
      <color theme="3"/>
      <name val="宋体"/>
      <charset val="134"/>
      <scheme val="minor"/>
    </font>
    <font>
      <b/>
      <sz val="13"/>
      <color theme="3"/>
      <name val="宋体"/>
      <charset val="134"/>
      <scheme val="minor"/>
    </font>
    <font>
      <u/>
      <sz val="11"/>
      <color rgb="FF0000FF"/>
      <name val="宋体"/>
      <charset val="134"/>
      <scheme val="minor"/>
    </font>
    <font>
      <sz val="11"/>
      <color rgb="FF3F3F76"/>
      <name val="宋体"/>
      <charset val="134"/>
      <scheme val="minor"/>
    </font>
    <font>
      <sz val="11"/>
      <color rgb="FFFA7D00"/>
      <name val="宋体"/>
      <charset val="134"/>
      <scheme val="minor"/>
    </font>
    <font>
      <b/>
      <sz val="11"/>
      <color theme="3"/>
      <name val="宋体"/>
      <charset val="134"/>
      <scheme val="minor"/>
    </font>
    <font>
      <b/>
      <sz val="11"/>
      <color rgb="FFFA7D00"/>
      <name val="宋体"/>
      <charset val="134"/>
      <scheme val="minor"/>
    </font>
    <font>
      <u/>
      <sz val="11"/>
      <color rgb="FF800080"/>
      <name val="宋体"/>
      <charset val="134"/>
      <scheme val="minor"/>
    </font>
    <font>
      <b/>
      <sz val="11"/>
      <color rgb="FF3F3F3F"/>
      <name val="宋体"/>
      <charset val="134"/>
      <scheme val="minor"/>
    </font>
    <font>
      <b/>
      <sz val="11"/>
      <color rgb="FFFFFFFF"/>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14548173467"/>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20651875362"/>
        <bgColor indexed="64"/>
      </patternFill>
    </fill>
    <fill>
      <patternFill patternType="solid">
        <fgColor rgb="FFC6EFCE"/>
        <bgColor indexed="64"/>
      </patternFill>
    </fill>
    <fill>
      <patternFill patternType="solid">
        <fgColor theme="9"/>
        <bgColor indexed="64"/>
      </patternFill>
    </fill>
    <fill>
      <patternFill patternType="solid">
        <fgColor theme="5" tint="0.799920651875362"/>
        <bgColor indexed="64"/>
      </patternFill>
    </fill>
    <fill>
      <patternFill patternType="solid">
        <fgColor theme="8" tint="0.399914548173467"/>
        <bgColor indexed="64"/>
      </patternFill>
    </fill>
    <fill>
      <patternFill patternType="solid">
        <fgColor theme="6" tint="0.399914548173467"/>
        <bgColor indexed="64"/>
      </patternFill>
    </fill>
    <fill>
      <patternFill patternType="solid">
        <fgColor theme="6" tint="0.799920651875362"/>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20651875362"/>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4" tint="0.799920651875362"/>
        <bgColor indexed="64"/>
      </patternFill>
    </fill>
    <fill>
      <patternFill patternType="solid">
        <fgColor theme="9" tint="0.399914548173467"/>
        <bgColor indexed="64"/>
      </patternFill>
    </fill>
    <fill>
      <patternFill patternType="solid">
        <fgColor theme="7" tint="0.399914548173467"/>
        <bgColor indexed="64"/>
      </patternFill>
    </fill>
    <fill>
      <patternFill patternType="solid">
        <fgColor theme="8" tint="0.799920651875362"/>
        <bgColor indexed="64"/>
      </patternFill>
    </fill>
    <fill>
      <patternFill patternType="solid">
        <fgColor rgb="FFA5A5A5"/>
        <bgColor indexed="64"/>
      </patternFill>
    </fill>
    <fill>
      <patternFill patternType="solid">
        <fgColor theme="4" tint="0.39991454817346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2" fillId="15" borderId="0" applyNumberFormat="0" applyBorder="0" applyAlignment="0" applyProtection="0">
      <alignment vertical="center"/>
    </xf>
    <xf numFmtId="0" fontId="13" fillId="22" borderId="0" applyNumberFormat="0" applyBorder="0" applyAlignment="0" applyProtection="0">
      <alignment vertical="center"/>
    </xf>
    <xf numFmtId="0" fontId="13" fillId="30" borderId="0" applyNumberFormat="0" applyBorder="0" applyAlignment="0" applyProtection="0">
      <alignment vertical="center"/>
    </xf>
    <xf numFmtId="0" fontId="12" fillId="24" borderId="0" applyNumberFormat="0" applyBorder="0" applyAlignment="0" applyProtection="0">
      <alignment vertical="center"/>
    </xf>
    <xf numFmtId="0" fontId="13" fillId="20" borderId="0" applyNumberFormat="0" applyBorder="0" applyAlignment="0" applyProtection="0">
      <alignment vertical="center"/>
    </xf>
    <xf numFmtId="0" fontId="27" fillId="0" borderId="10" applyNumberFormat="0" applyFill="0" applyAlignment="0" applyProtection="0">
      <alignment vertical="center"/>
    </xf>
    <xf numFmtId="0" fontId="17" fillId="0" borderId="0" applyNumberFormat="0" applyFill="0" applyBorder="0" applyAlignment="0" applyProtection="0">
      <alignment vertical="center"/>
    </xf>
    <xf numFmtId="0" fontId="21" fillId="0" borderId="6" applyNumberFormat="0" applyFill="0" applyAlignment="0" applyProtection="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3" fillId="0" borderId="7" applyNumberFormat="0" applyFill="0" applyAlignment="0" applyProtection="0">
      <alignment vertical="center"/>
    </xf>
    <xf numFmtId="42" fontId="16" fillId="0" borderId="0" applyFont="0" applyFill="0" applyBorder="0" applyAlignment="0" applyProtection="0">
      <alignment vertical="center"/>
    </xf>
    <xf numFmtId="0" fontId="12" fillId="29" borderId="0" applyNumberFormat="0" applyBorder="0" applyAlignment="0" applyProtection="0">
      <alignment vertical="center"/>
    </xf>
    <xf numFmtId="0" fontId="20" fillId="0" borderId="0" applyNumberFormat="0" applyFill="0" applyBorder="0" applyAlignment="0" applyProtection="0">
      <alignment vertical="center"/>
    </xf>
    <xf numFmtId="0" fontId="13" fillId="16" borderId="0" applyNumberFormat="0" applyBorder="0" applyAlignment="0" applyProtection="0">
      <alignment vertical="center"/>
    </xf>
    <xf numFmtId="0" fontId="12" fillId="17" borderId="0" applyNumberFormat="0" applyBorder="0" applyAlignment="0" applyProtection="0">
      <alignment vertical="center"/>
    </xf>
    <xf numFmtId="0" fontId="22" fillId="0" borderId="7" applyNumberFormat="0" applyFill="0" applyAlignment="0" applyProtection="0">
      <alignment vertical="center"/>
    </xf>
    <xf numFmtId="0" fontId="24" fillId="0" borderId="0" applyNumberFormat="0" applyFill="0" applyBorder="0" applyAlignment="0" applyProtection="0">
      <alignment vertical="center"/>
    </xf>
    <xf numFmtId="0" fontId="13" fillId="19" borderId="0" applyNumberFormat="0" applyBorder="0" applyAlignment="0" applyProtection="0">
      <alignment vertical="center"/>
    </xf>
    <xf numFmtId="44" fontId="16" fillId="0" borderId="0" applyFont="0" applyFill="0" applyBorder="0" applyAlignment="0" applyProtection="0">
      <alignment vertical="center"/>
    </xf>
    <xf numFmtId="0" fontId="13" fillId="23" borderId="0" applyNumberFormat="0" applyBorder="0" applyAlignment="0" applyProtection="0">
      <alignment vertical="center"/>
    </xf>
    <xf numFmtId="0" fontId="28" fillId="25" borderId="8" applyNumberFormat="0" applyAlignment="0" applyProtection="0">
      <alignment vertical="center"/>
    </xf>
    <xf numFmtId="0" fontId="29" fillId="0" borderId="0" applyNumberFormat="0" applyFill="0" applyBorder="0" applyAlignment="0" applyProtection="0">
      <alignment vertical="center"/>
    </xf>
    <xf numFmtId="41" fontId="16" fillId="0" borderId="0" applyFont="0" applyFill="0" applyBorder="0" applyAlignment="0" applyProtection="0">
      <alignment vertical="center"/>
    </xf>
    <xf numFmtId="0" fontId="12" fillId="26" borderId="0" applyNumberFormat="0" applyBorder="0" applyAlignment="0" applyProtection="0">
      <alignment vertical="center"/>
    </xf>
    <xf numFmtId="0" fontId="13" fillId="11" borderId="0" applyNumberFormat="0" applyBorder="0" applyAlignment="0" applyProtection="0">
      <alignment vertical="center"/>
    </xf>
    <xf numFmtId="0" fontId="12" fillId="28" borderId="0" applyNumberFormat="0" applyBorder="0" applyAlignment="0" applyProtection="0">
      <alignment vertical="center"/>
    </xf>
    <xf numFmtId="0" fontId="25" fillId="21" borderId="8" applyNumberFormat="0" applyAlignment="0" applyProtection="0">
      <alignment vertical="center"/>
    </xf>
    <xf numFmtId="0" fontId="30" fillId="25" borderId="11" applyNumberFormat="0" applyAlignment="0" applyProtection="0">
      <alignment vertical="center"/>
    </xf>
    <xf numFmtId="0" fontId="31" fillId="31" borderId="12" applyNumberFormat="0" applyAlignment="0" applyProtection="0">
      <alignment vertical="center"/>
    </xf>
    <xf numFmtId="0" fontId="26" fillId="0" borderId="9" applyNumberFormat="0" applyFill="0" applyAlignment="0" applyProtection="0">
      <alignment vertical="center"/>
    </xf>
    <xf numFmtId="0" fontId="12" fillId="32" borderId="0" applyNumberFormat="0" applyBorder="0" applyAlignment="0" applyProtection="0">
      <alignment vertical="center"/>
    </xf>
    <xf numFmtId="0" fontId="12" fillId="18" borderId="0" applyNumberFormat="0" applyBorder="0" applyAlignment="0" applyProtection="0">
      <alignment vertical="center"/>
    </xf>
    <xf numFmtId="0" fontId="16" fillId="8" borderId="5" applyNumberFormat="0" applyFont="0" applyAlignment="0" applyProtection="0">
      <alignment vertical="center"/>
    </xf>
    <xf numFmtId="0" fontId="15" fillId="0" borderId="0" applyNumberFormat="0" applyFill="0" applyBorder="0" applyAlignment="0" applyProtection="0">
      <alignment vertical="center"/>
    </xf>
    <xf numFmtId="0" fontId="19" fillId="14" borderId="0" applyNumberFormat="0" applyBorder="0" applyAlignment="0" applyProtection="0">
      <alignment vertical="center"/>
    </xf>
    <xf numFmtId="0" fontId="27"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12" borderId="0" applyNumberFormat="0" applyBorder="0" applyAlignment="0" applyProtection="0">
      <alignment vertical="center"/>
    </xf>
    <xf numFmtId="0" fontId="13" fillId="27"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2" fillId="2" borderId="0" applyNumberFormat="0" applyBorder="0" applyAlignment="0" applyProtection="0">
      <alignment vertical="center"/>
    </xf>
  </cellStyleXfs>
  <cellXfs count="26">
    <xf numFmtId="0" fontId="0" fillId="0" borderId="0" xfId="0">
      <alignment vertical="center"/>
    </xf>
    <xf numFmtId="0" fontId="0"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lignment vertical="center"/>
    </xf>
    <xf numFmtId="0" fontId="3" fillId="0" borderId="0" xfId="0" applyFont="1" applyAlignment="1">
      <alignment vertical="center" wrapText="1"/>
    </xf>
    <xf numFmtId="0" fontId="3" fillId="0" borderId="0" xfId="0" applyFont="1" applyFill="1" applyBorder="1" applyAlignment="1">
      <alignment vertical="center" wrapText="1"/>
    </xf>
    <xf numFmtId="0" fontId="0" fillId="0" borderId="0" xfId="0"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176" fontId="9" fillId="0" borderId="4" xfId="0" applyNumberFormat="1" applyFont="1" applyBorder="1" applyAlignment="1">
      <alignment horizontal="center" vertical="center" wrapText="1"/>
    </xf>
    <xf numFmtId="176" fontId="10" fillId="0" borderId="1" xfId="0" applyNumberFormat="1" applyFont="1" applyBorder="1" applyAlignment="1">
      <alignment horizontal="center" vertical="center" wrapText="1"/>
    </xf>
    <xf numFmtId="176" fontId="10" fillId="0" borderId="1" xfId="0" applyNumberFormat="1" applyFont="1" applyBorder="1" applyAlignment="1">
      <alignment horizontal="center" vertical="center"/>
    </xf>
    <xf numFmtId="0" fontId="10" fillId="0" borderId="1" xfId="0" applyFont="1" applyFill="1" applyBorder="1" applyAlignment="1" applyProtection="1">
      <alignment horizontal="center" vertical="center" wrapText="1"/>
      <protection locked="0"/>
    </xf>
    <xf numFmtId="176" fontId="10" fillId="0" borderId="1" xfId="0" applyNumberFormat="1" applyFont="1" applyFill="1" applyBorder="1" applyAlignment="1" applyProtection="1">
      <alignment horizontal="center" vertical="center" wrapText="1"/>
      <protection locked="0"/>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border>
        <left style="thin">
          <color auto="1"/>
        </left>
        <right style="thin">
          <color auto="1"/>
        </right>
        <top style="thin">
          <color auto="1"/>
        </top>
        <bottom style="thin">
          <color auto="1"/>
        </bottom>
      </border>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tabSelected="1" view="pageBreakPreview" zoomScale="120" zoomScaleNormal="110" workbookViewId="0">
      <selection activeCell="G6" sqref="G6"/>
    </sheetView>
  </sheetViews>
  <sheetFormatPr defaultColWidth="9" defaultRowHeight="30" customHeight="1"/>
  <cols>
    <col min="1" max="1" width="6.14166666666667" style="7" customWidth="1"/>
    <col min="2" max="2" width="13.125" style="7" customWidth="1"/>
    <col min="3" max="3" width="7.375" style="7" customWidth="1"/>
    <col min="4" max="4" width="7.75" style="7" customWidth="1"/>
    <col min="5" max="5" width="42.1583333333333" style="7" customWidth="1"/>
    <col min="6" max="6" width="23.75" style="7" customWidth="1"/>
    <col min="7" max="8" width="11.7666666666667" style="7" customWidth="1"/>
    <col min="9" max="9" width="24.025" customWidth="1"/>
  </cols>
  <sheetData>
    <row r="1" s="1" customFormat="1" customHeight="1" spans="1:8">
      <c r="A1" s="8" t="s">
        <v>0</v>
      </c>
      <c r="B1" s="8"/>
      <c r="C1" s="9"/>
      <c r="D1" s="10"/>
      <c r="E1" s="10"/>
      <c r="F1" s="10"/>
      <c r="G1" s="10"/>
      <c r="H1" s="10"/>
    </row>
    <row r="2" s="1" customFormat="1" ht="42" customHeight="1" spans="1:8">
      <c r="A2" s="11" t="s">
        <v>1</v>
      </c>
      <c r="B2" s="12"/>
      <c r="C2" s="12"/>
      <c r="D2" s="12"/>
      <c r="E2" s="12"/>
      <c r="F2" s="12"/>
      <c r="G2" s="12"/>
      <c r="H2" s="12"/>
    </row>
    <row r="3" s="2" customFormat="1" ht="63" spans="1:8">
      <c r="A3" s="13" t="s">
        <v>2</v>
      </c>
      <c r="B3" s="13" t="s">
        <v>3</v>
      </c>
      <c r="C3" s="13" t="s">
        <v>4</v>
      </c>
      <c r="D3" s="13" t="s">
        <v>5</v>
      </c>
      <c r="E3" s="13" t="s">
        <v>6</v>
      </c>
      <c r="F3" s="13" t="s">
        <v>7</v>
      </c>
      <c r="G3" s="13" t="s">
        <v>8</v>
      </c>
      <c r="H3" s="13" t="s">
        <v>9</v>
      </c>
    </row>
    <row r="4" s="3" customFormat="1" ht="23" customHeight="1" spans="1:8">
      <c r="A4" s="14" t="s">
        <v>10</v>
      </c>
      <c r="B4" s="15"/>
      <c r="C4" s="15"/>
      <c r="D4" s="15"/>
      <c r="E4" s="15"/>
      <c r="F4" s="20"/>
      <c r="G4" s="21">
        <f>SUM(G5,G8,G12,G15,G19,G22,G26)</f>
        <v>2485.740207</v>
      </c>
      <c r="H4" s="21">
        <f>SUM(H5,H8,H12,H15,H19,H22,H26)</f>
        <v>887</v>
      </c>
    </row>
    <row r="5" s="3" customFormat="1" ht="23" customHeight="1" spans="1:8">
      <c r="A5" s="14" t="s">
        <v>11</v>
      </c>
      <c r="B5" s="15"/>
      <c r="C5" s="15"/>
      <c r="D5" s="15"/>
      <c r="E5" s="15"/>
      <c r="F5" s="20"/>
      <c r="G5" s="21">
        <f>SUM(G6:G7)</f>
        <v>181.23</v>
      </c>
      <c r="H5" s="21">
        <f>SUM(H6:H7)</f>
        <v>125</v>
      </c>
    </row>
    <row r="6" s="4" customFormat="1" ht="80" customHeight="1" spans="1:9">
      <c r="A6" s="16">
        <v>1</v>
      </c>
      <c r="B6" s="17" t="s">
        <v>12</v>
      </c>
      <c r="C6" s="16" t="s">
        <v>13</v>
      </c>
      <c r="D6" s="16" t="s">
        <v>14</v>
      </c>
      <c r="E6" s="16" t="s">
        <v>15</v>
      </c>
      <c r="F6" s="16" t="s">
        <v>16</v>
      </c>
      <c r="G6" s="22">
        <v>131.23</v>
      </c>
      <c r="H6" s="23">
        <v>105</v>
      </c>
      <c r="I6" s="5"/>
    </row>
    <row r="7" s="4" customFormat="1" ht="67" customHeight="1" spans="1:8">
      <c r="A7" s="16">
        <v>2</v>
      </c>
      <c r="B7" s="16" t="s">
        <v>17</v>
      </c>
      <c r="C7" s="16" t="s">
        <v>18</v>
      </c>
      <c r="D7" s="16" t="s">
        <v>19</v>
      </c>
      <c r="E7" s="16" t="s">
        <v>20</v>
      </c>
      <c r="F7" s="16" t="s">
        <v>21</v>
      </c>
      <c r="G7" s="22">
        <v>50</v>
      </c>
      <c r="H7" s="23">
        <v>20</v>
      </c>
    </row>
    <row r="8" s="3" customFormat="1" ht="23" customHeight="1" spans="1:8">
      <c r="A8" s="14" t="s">
        <v>22</v>
      </c>
      <c r="B8" s="15"/>
      <c r="C8" s="15"/>
      <c r="D8" s="15"/>
      <c r="E8" s="15"/>
      <c r="F8" s="20"/>
      <c r="G8" s="21">
        <f>SUM(G9:G11)</f>
        <v>266</v>
      </c>
      <c r="H8" s="21">
        <f>SUM(H9:H11)</f>
        <v>160</v>
      </c>
    </row>
    <row r="9" s="4" customFormat="1" ht="96" customHeight="1" spans="1:8">
      <c r="A9" s="16">
        <v>3</v>
      </c>
      <c r="B9" s="18" t="s">
        <v>23</v>
      </c>
      <c r="C9" s="16" t="s">
        <v>24</v>
      </c>
      <c r="D9" s="16" t="s">
        <v>14</v>
      </c>
      <c r="E9" s="16" t="s">
        <v>25</v>
      </c>
      <c r="F9" s="16" t="s">
        <v>26</v>
      </c>
      <c r="G9" s="22">
        <v>150</v>
      </c>
      <c r="H9" s="23">
        <v>120</v>
      </c>
    </row>
    <row r="10" s="4" customFormat="1" ht="101" customHeight="1" spans="1:8">
      <c r="A10" s="16">
        <v>4</v>
      </c>
      <c r="B10" s="16" t="s">
        <v>27</v>
      </c>
      <c r="C10" s="16" t="s">
        <v>28</v>
      </c>
      <c r="D10" s="16" t="s">
        <v>19</v>
      </c>
      <c r="E10" s="16" t="s">
        <v>29</v>
      </c>
      <c r="F10" s="16" t="s">
        <v>30</v>
      </c>
      <c r="G10" s="22">
        <v>56</v>
      </c>
      <c r="H10" s="23">
        <v>20</v>
      </c>
    </row>
    <row r="11" s="4" customFormat="1" ht="108" customHeight="1" spans="1:8">
      <c r="A11" s="16">
        <v>5</v>
      </c>
      <c r="B11" s="16" t="s">
        <v>31</v>
      </c>
      <c r="C11" s="16" t="s">
        <v>32</v>
      </c>
      <c r="D11" s="16" t="s">
        <v>19</v>
      </c>
      <c r="E11" s="16" t="s">
        <v>33</v>
      </c>
      <c r="F11" s="16" t="s">
        <v>34</v>
      </c>
      <c r="G11" s="22">
        <v>60</v>
      </c>
      <c r="H11" s="23">
        <v>20</v>
      </c>
    </row>
    <row r="12" s="3" customFormat="1" ht="23" customHeight="1" spans="1:8">
      <c r="A12" s="14" t="s">
        <v>35</v>
      </c>
      <c r="B12" s="15"/>
      <c r="C12" s="15"/>
      <c r="D12" s="15"/>
      <c r="E12" s="15"/>
      <c r="F12" s="20"/>
      <c r="G12" s="21">
        <f>SUM(G13:G14)</f>
        <v>150</v>
      </c>
      <c r="H12" s="21">
        <f>SUM(H13:H14)</f>
        <v>99</v>
      </c>
    </row>
    <row r="13" s="4" customFormat="1" ht="82" customHeight="1" spans="1:8">
      <c r="A13" s="16">
        <v>6</v>
      </c>
      <c r="B13" s="16" t="s">
        <v>36</v>
      </c>
      <c r="C13" s="16" t="s">
        <v>37</v>
      </c>
      <c r="D13" s="16" t="s">
        <v>38</v>
      </c>
      <c r="E13" s="16" t="s">
        <v>39</v>
      </c>
      <c r="F13" s="16" t="s">
        <v>40</v>
      </c>
      <c r="G13" s="22">
        <v>98</v>
      </c>
      <c r="H13" s="23">
        <v>79</v>
      </c>
    </row>
    <row r="14" s="4" customFormat="1" ht="71" customHeight="1" spans="1:8">
      <c r="A14" s="16">
        <v>7</v>
      </c>
      <c r="B14" s="16" t="s">
        <v>41</v>
      </c>
      <c r="C14" s="16" t="s">
        <v>42</v>
      </c>
      <c r="D14" s="16" t="s">
        <v>19</v>
      </c>
      <c r="E14" s="16" t="s">
        <v>43</v>
      </c>
      <c r="F14" s="16" t="s">
        <v>44</v>
      </c>
      <c r="G14" s="22">
        <v>52</v>
      </c>
      <c r="H14" s="23">
        <v>20</v>
      </c>
    </row>
    <row r="15" s="3" customFormat="1" ht="23" customHeight="1" spans="1:8">
      <c r="A15" s="14" t="s">
        <v>45</v>
      </c>
      <c r="B15" s="15"/>
      <c r="C15" s="15"/>
      <c r="D15" s="15"/>
      <c r="E15" s="15"/>
      <c r="F15" s="20"/>
      <c r="G15" s="21">
        <f>SUM(G16:G18)</f>
        <v>243.510207</v>
      </c>
      <c r="H15" s="21">
        <f>SUM(H16:H18)</f>
        <v>172</v>
      </c>
    </row>
    <row r="16" s="5" customFormat="1" ht="66" customHeight="1" spans="1:8">
      <c r="A16" s="16">
        <v>8</v>
      </c>
      <c r="B16" s="16" t="s">
        <v>46</v>
      </c>
      <c r="C16" s="16" t="s">
        <v>47</v>
      </c>
      <c r="D16" s="16" t="s">
        <v>14</v>
      </c>
      <c r="E16" s="16" t="s">
        <v>48</v>
      </c>
      <c r="F16" s="16" t="s">
        <v>49</v>
      </c>
      <c r="G16" s="22">
        <v>38</v>
      </c>
      <c r="H16" s="22">
        <v>31</v>
      </c>
    </row>
    <row r="17" s="5" customFormat="1" ht="116" customHeight="1" spans="1:9">
      <c r="A17" s="16">
        <v>9</v>
      </c>
      <c r="B17" s="16" t="s">
        <v>50</v>
      </c>
      <c r="C17" s="16" t="s">
        <v>51</v>
      </c>
      <c r="D17" s="16" t="s">
        <v>14</v>
      </c>
      <c r="E17" s="16" t="s">
        <v>52</v>
      </c>
      <c r="F17" s="16" t="s">
        <v>53</v>
      </c>
      <c r="G17" s="22">
        <v>78.97</v>
      </c>
      <c r="H17" s="22">
        <v>41</v>
      </c>
      <c r="I17" s="4"/>
    </row>
    <row r="18" s="5" customFormat="1" ht="80" customHeight="1" spans="1:8">
      <c r="A18" s="16">
        <v>10</v>
      </c>
      <c r="B18" s="16" t="s">
        <v>54</v>
      </c>
      <c r="C18" s="16" t="s">
        <v>55</v>
      </c>
      <c r="D18" s="16" t="s">
        <v>14</v>
      </c>
      <c r="E18" s="16" t="s">
        <v>56</v>
      </c>
      <c r="F18" s="16" t="s">
        <v>57</v>
      </c>
      <c r="G18" s="22">
        <v>126.540207</v>
      </c>
      <c r="H18" s="22">
        <v>100</v>
      </c>
    </row>
    <row r="19" s="3" customFormat="1" ht="23" customHeight="1" spans="1:8">
      <c r="A19" s="14" t="s">
        <v>58</v>
      </c>
      <c r="B19" s="15"/>
      <c r="C19" s="15"/>
      <c r="D19" s="15"/>
      <c r="E19" s="15"/>
      <c r="F19" s="20"/>
      <c r="G19" s="21">
        <f>SUM(G20:G21)</f>
        <v>563</v>
      </c>
      <c r="H19" s="21">
        <f>SUM(H20:H21)</f>
        <v>181</v>
      </c>
    </row>
    <row r="20" s="4" customFormat="1" ht="75" customHeight="1" spans="1:8">
      <c r="A20" s="16">
        <v>11</v>
      </c>
      <c r="B20" s="16" t="s">
        <v>59</v>
      </c>
      <c r="C20" s="16" t="s">
        <v>60</v>
      </c>
      <c r="D20" s="16" t="s">
        <v>19</v>
      </c>
      <c r="E20" s="16" t="s">
        <v>61</v>
      </c>
      <c r="F20" s="16" t="s">
        <v>62</v>
      </c>
      <c r="G20" s="22">
        <v>500</v>
      </c>
      <c r="H20" s="23">
        <v>161</v>
      </c>
    </row>
    <row r="21" s="4" customFormat="1" ht="61" customHeight="1" spans="1:8">
      <c r="A21" s="16">
        <v>12</v>
      </c>
      <c r="B21" s="16" t="s">
        <v>63</v>
      </c>
      <c r="C21" s="16" t="s">
        <v>64</v>
      </c>
      <c r="D21" s="16" t="s">
        <v>19</v>
      </c>
      <c r="E21" s="16" t="s">
        <v>65</v>
      </c>
      <c r="F21" s="16" t="s">
        <v>66</v>
      </c>
      <c r="G21" s="22">
        <v>63</v>
      </c>
      <c r="H21" s="23">
        <v>20</v>
      </c>
    </row>
    <row r="22" s="3" customFormat="1" ht="23" customHeight="1" spans="1:8">
      <c r="A22" s="14" t="s">
        <v>67</v>
      </c>
      <c r="B22" s="15"/>
      <c r="C22" s="15"/>
      <c r="D22" s="15"/>
      <c r="E22" s="15"/>
      <c r="F22" s="20"/>
      <c r="G22" s="21">
        <f>SUM(G23:G25)</f>
        <v>1032</v>
      </c>
      <c r="H22" s="21">
        <f>SUM(H23:H25)</f>
        <v>130</v>
      </c>
    </row>
    <row r="23" s="4" customFormat="1" ht="88" customHeight="1" spans="1:8">
      <c r="A23" s="16">
        <v>13</v>
      </c>
      <c r="B23" s="19" t="s">
        <v>68</v>
      </c>
      <c r="C23" s="16" t="s">
        <v>69</v>
      </c>
      <c r="D23" s="16" t="s">
        <v>14</v>
      </c>
      <c r="E23" s="16" t="s">
        <v>70</v>
      </c>
      <c r="F23" s="19" t="s">
        <v>71</v>
      </c>
      <c r="G23" s="19">
        <v>632</v>
      </c>
      <c r="H23" s="23">
        <v>90</v>
      </c>
    </row>
    <row r="24" s="4" customFormat="1" ht="60" customHeight="1" spans="1:8">
      <c r="A24" s="16">
        <v>14</v>
      </c>
      <c r="B24" s="18" t="s">
        <v>72</v>
      </c>
      <c r="C24" s="18" t="s">
        <v>73</v>
      </c>
      <c r="D24" s="16" t="s">
        <v>19</v>
      </c>
      <c r="E24" s="16" t="s">
        <v>74</v>
      </c>
      <c r="F24" s="24" t="s">
        <v>75</v>
      </c>
      <c r="G24" s="25">
        <v>120</v>
      </c>
      <c r="H24" s="23">
        <v>20</v>
      </c>
    </row>
    <row r="25" s="4" customFormat="1" ht="60" customHeight="1" spans="1:8">
      <c r="A25" s="16">
        <v>15</v>
      </c>
      <c r="B25" s="18" t="s">
        <v>76</v>
      </c>
      <c r="C25" s="18" t="s">
        <v>77</v>
      </c>
      <c r="D25" s="16" t="s">
        <v>19</v>
      </c>
      <c r="E25" s="16" t="s">
        <v>78</v>
      </c>
      <c r="F25" s="24" t="s">
        <v>75</v>
      </c>
      <c r="G25" s="25">
        <v>280</v>
      </c>
      <c r="H25" s="23">
        <v>20</v>
      </c>
    </row>
    <row r="26" s="3" customFormat="1" ht="23" customHeight="1" spans="1:8">
      <c r="A26" s="14" t="s">
        <v>79</v>
      </c>
      <c r="B26" s="15"/>
      <c r="C26" s="15"/>
      <c r="D26" s="15"/>
      <c r="E26" s="15"/>
      <c r="F26" s="20"/>
      <c r="G26" s="21">
        <f>SUM(G27)</f>
        <v>50</v>
      </c>
      <c r="H26" s="21">
        <f>SUM(H27)</f>
        <v>20</v>
      </c>
    </row>
    <row r="27" s="6" customFormat="1" ht="65" customHeight="1" spans="1:9">
      <c r="A27" s="18">
        <v>16</v>
      </c>
      <c r="B27" s="18" t="s">
        <v>80</v>
      </c>
      <c r="C27" s="18" t="s">
        <v>81</v>
      </c>
      <c r="D27" s="16" t="s">
        <v>19</v>
      </c>
      <c r="E27" s="18" t="s">
        <v>82</v>
      </c>
      <c r="F27" s="18" t="s">
        <v>83</v>
      </c>
      <c r="G27" s="19">
        <v>50</v>
      </c>
      <c r="H27" s="19">
        <v>20</v>
      </c>
      <c r="I27" s="4"/>
    </row>
  </sheetData>
  <autoFilter ref="A3:I27">
    <extLst/>
  </autoFilter>
  <mergeCells count="10">
    <mergeCell ref="A1:B1"/>
    <mergeCell ref="A2:H2"/>
    <mergeCell ref="A4:F4"/>
    <mergeCell ref="A5:F5"/>
    <mergeCell ref="A8:F8"/>
    <mergeCell ref="A12:F12"/>
    <mergeCell ref="A15:F15"/>
    <mergeCell ref="A19:F19"/>
    <mergeCell ref="A22:F22"/>
    <mergeCell ref="A26:F26"/>
  </mergeCells>
  <conditionalFormatting sqref="B23">
    <cfRule type="expression" dxfId="0" priority="3">
      <formula>$A23&lt;&gt;""</formula>
    </cfRule>
  </conditionalFormatting>
  <conditionalFormatting sqref="F23">
    <cfRule type="expression" dxfId="0" priority="2">
      <formula>$A23&lt;&gt;""</formula>
    </cfRule>
  </conditionalFormatting>
  <conditionalFormatting sqref="G23">
    <cfRule type="expression" dxfId="0" priority="1">
      <formula>$A23&lt;&gt;""</formula>
    </cfRule>
  </conditionalFormatting>
  <printOptions horizontalCentered="1" verticalCentered="1"/>
  <pageMargins left="0.554861111111111" right="0.554861111111111" top="0.409027777777778" bottom="0.409027777777778" header="0.507638888888889" footer="0.507638888888889"/>
  <pageSetup paperSize="9" fitToHeight="0" orientation="landscape" horizontalDpi="600"/>
  <headerFooter alignWithMargins="0" scaleWithDoc="0"/>
  <rowBreaks count="6" manualBreakCount="6">
    <brk id="14" max="7" man="1"/>
    <brk id="21" max="7" man="1"/>
    <brk id="27" max="253" man="1"/>
    <brk id="46" max="253" man="1"/>
    <brk id="48" max="253" man="1"/>
    <brk id="57" max="25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user</cp:lastModifiedBy>
  <dcterms:created xsi:type="dcterms:W3CDTF">2021-12-04T11:08:00Z</dcterms:created>
  <dcterms:modified xsi:type="dcterms:W3CDTF">2025-08-18T10:47:29Z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2052-11.8.2.1128</vt:lpwstr>
  </property>
  <property fmtid="{D5CDD505-2E9C-101B-9397-08002B2CF9AE}" pid="3" name="ICV">
    <vt:lpwstr>24F02AA8CFE341469332983C8B9A395A_13</vt:lpwstr>
  </property>
</Properties>
</file>