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887" sheetId="5" r:id="rId1"/>
  </sheets>
  <definedNames>
    <definedName name="_xlnm._FilterDatabase" localSheetId="0" hidden="1">'887'!$3:$29</definedName>
    <definedName name="_xlnm.Print_Area" localSheetId="0">'887'!$A$1:$G$29</definedName>
    <definedName name="_xlnm.Print_Titles" localSheetId="0">'887'!$3:$3</definedName>
  </definedNames>
  <calcPr calcId="144525"/>
</workbook>
</file>

<file path=xl/sharedStrings.xml><?xml version="1.0" encoding="utf-8"?>
<sst xmlns="http://schemas.openxmlformats.org/spreadsheetml/2006/main" count="89" uniqueCount="68">
  <si>
    <t>附件</t>
  </si>
  <si>
    <t>2024年中央财政衔接推进乡村振兴补助资金省级配套（887万元）项目计划表</t>
  </si>
  <si>
    <t>序号</t>
  </si>
  <si>
    <t>项目名称</t>
  </si>
  <si>
    <t>省级项目分类</t>
  </si>
  <si>
    <t>项目概述</t>
  </si>
  <si>
    <t>绩效目标</t>
  </si>
  <si>
    <t>项目预计总投资（万元）</t>
  </si>
  <si>
    <t>安排金额
（万元）</t>
  </si>
  <si>
    <t>合计</t>
  </si>
  <si>
    <t>一、东里镇小计</t>
  </si>
  <si>
    <t>汕头市澄海区东里镇驻镇帮镇扶村工作队工作经费</t>
  </si>
  <si>
    <t>驻镇帮镇扶村（工作队工作经费）-驻镇帮镇扶村工作队工作经费</t>
  </si>
  <si>
    <t>用于驻镇帮镇扶村工作队开展日常办公、学习培训、走访调研、会议、交通、宣传等方面的支出。</t>
  </si>
  <si>
    <t>巩固拓展脱贫攻坚成果，提升乡村产业发展水平，提升镇村公共基础设施水平、镇域公共服务能力水平，提升党建促乡村振兴水平。</t>
  </si>
  <si>
    <t>汕头市澄海区东里镇头冲村新厝区横巷路面硬底化建设项目</t>
  </si>
  <si>
    <t>驻镇帮镇扶村（提升镇村公共基础设施水平）-村内道路硬化建设</t>
  </si>
  <si>
    <t>头冲村新厝区横巷路面硬底化，铺设混凝土路面。</t>
  </si>
  <si>
    <t>提升镇村公共基础设施水平，完善村内道路设施，方便群众出行。</t>
  </si>
  <si>
    <t>汕头市澄海区东里镇大围村村内路道硬底化项目</t>
  </si>
  <si>
    <t>拟对大围村村内路道：大围寨前巷、村前路、西四巷、寨后巷、大洲伯爷园路、大洲中巷、大洲后巷、大洲新厝巷共8条进行硬底化建设，铺设厚水泥路面。</t>
  </si>
  <si>
    <t>汕头市澄海区东里镇月窟村环大池巷道及巷尾园东路路面硬化项目</t>
  </si>
  <si>
    <t>1、环大池巷道路面硬化，新建庭院灯。
2、巷尾园东路路面硬化。</t>
  </si>
  <si>
    <t>汕头市澄海区东里镇塘西村村内巷道提升工程项目</t>
  </si>
  <si>
    <t>拟对塘西村村内13条巷道：闲来顶路、纪厝围路、龙眼巷路、刘厝巷路、李厝围路、味经巷路、祥祖巷路、狮头巷路、田下路、佛堂至教堂路、教堂后路、教堂前路、马厝巷路进行硬底化建设。</t>
  </si>
  <si>
    <t>汕头市澄海区东里镇和洲村和文路和竹外中路尾路硬底化建设项目</t>
  </si>
  <si>
    <t>对和文路、竹外中路尾路现状素土路面进行硬底化。</t>
  </si>
  <si>
    <t>汕头市澄海区东里镇东和村苏隆墘路面硬底化建设项目</t>
  </si>
  <si>
    <t>拟对东和村苏隆墘路面进行硬底化建设。</t>
  </si>
  <si>
    <t>汕头市澄海区东里镇新兴街村尾园南路面硬底化建设项目</t>
  </si>
  <si>
    <t>拟对新兴街村尾园南路面进行硬底化建设：
1.尾园南一区中路路面硬底化建设。
2.尾园南一区巷道路面硬底化建设</t>
  </si>
  <si>
    <t>二、莲华镇小计</t>
  </si>
  <si>
    <t>汕头市澄海区莲华镇驻镇帮镇扶村工作经费</t>
  </si>
  <si>
    <t>用于工作队开展日常办公、学习培训、走访调研、乡村振兴政策宣传、驻镇帮镇扶村活动组织等方面的支出。</t>
  </si>
  <si>
    <t>提升驻镇帮镇扶村工作队的业务能力，巩固拓展脱贫攻坚成果同乡村振兴有效衔接，更好的解决乡村振兴的短板弱项和群众急难愁盼的实际问题，加大驻镇帮镇扶村工作的宣传力度，加深与民众的沟通，拉进彼此的距离，点滴增强民众的幸福感。</t>
  </si>
  <si>
    <t>汕头市澄海区莲华镇农村厕所建设项目（衔接资金）</t>
  </si>
  <si>
    <t>驻镇帮镇扶村（提升镇村公共基础设施水平）-农村改厕问题摸排整改</t>
  </si>
  <si>
    <t>拟新建农村厕所4座，重建农村厕所2座，其中：新建隆北村后埔仔埕公厕1座；重建碧砂村下底尾公厕1座；重建碧砂村金兴公厕1座；新建莲花天池公厕1座；新建梅陇村上乡祠堂旁公厕1座；新建西浦村沿山绿道公厕1座。</t>
  </si>
  <si>
    <t>有效解决农村厕所粪污问题，改善农村人居环境，提升公共服务能力，促进村民养成良好卫生习惯，形成健康生活方式。</t>
  </si>
  <si>
    <t>汕头市澄海区莲华镇下长宁农副产品集散中心项目</t>
  </si>
  <si>
    <t>驻镇帮镇扶村（提升镇域公共服务能力）-镇村公共服务类</t>
  </si>
  <si>
    <t>拟建三层农副产品集散中心。其中一楼为农副产品交易（批发、销售）、储蓄、运输等功能，二楼为农副产品加工、包装、配送等功能，三楼为电商直播基地。集散中心配套升降梯、冷冻库等设备。</t>
  </si>
  <si>
    <t>建设农副产品集散中心，解决本地及周边农副产品的流通，打造农产品特色品牌，同时促进电商发展，壮大集体经济和增加农民收入。</t>
  </si>
  <si>
    <t>三、溪南镇小计</t>
  </si>
  <si>
    <t>汕头市澄海区溪南镇驻镇帮镇扶村工作队工作经费</t>
  </si>
  <si>
    <t>用于驻镇帮镇扶村学习宣传调研外出交通办公等经费。</t>
  </si>
  <si>
    <t>驻镇帮镇工作经费用于驻镇帮镇扶村学习、宣传、调研、外出交通、办公等日常经费。</t>
  </si>
  <si>
    <t>四、隆都镇小计</t>
  </si>
  <si>
    <t>汕头市澄海区隆都镇扶贫项目资产后续管护项目（潭美村址前排灌沟及鱼池整修砌石篱项目）</t>
  </si>
  <si>
    <t>巩固拓展脱贫攻坚成果-防返贫监测和帮扶</t>
  </si>
  <si>
    <t>对原土质池堤上面的红柳进行修整清障，处理池塘废土淤泥、对涉水区域的石篱进行全面检查修复，对裂断倾斜池堤石篱进行拆除重砌，堤面浇灌混凝土加固防止双边石篱倾斜，提高石篱的稳定性，增强石篱的整体结构強度。石篱上面加装防护铁栏杆，排除安全隐患。</t>
  </si>
  <si>
    <t>保障公益性扶贫资产日常管护，确保各项扶贫资产正常运行。不断提升扶贫项目资产后续管理水平，为巩固拓展脱贫攻坚成果和全面推进乡村振兴提供有力支撑。</t>
  </si>
  <si>
    <t>汕头市澄海区隆都镇村内道路建设项目（衔接资金）</t>
  </si>
  <si>
    <t>拟对东山村林厝后头路、木莉路，上西夏厝村李园直巷、六亩壹直巷，上西大巷村围内路，上西关脚村新厝区一巷、新厝区二横巷，上西东乡村环村西路、西片巷路，上西田边村村前路，上西冠美村冠后园路，上北古宅村村道，上北侯邦村新厝东大巷、七落尾路，上北后陈村梅园路，共15条尚未完成硬底化的村内支路和巷路进行硬底化建设。</t>
  </si>
  <si>
    <t>改善农村人居环境，实现自然村村内道路路面全面硬化，改善村民出行条件，村容村貌提升明显。</t>
  </si>
  <si>
    <t>汕头市澄海区隆都镇开展乡村补短板工程（通村入户便民利民）项目</t>
  </si>
  <si>
    <t>拟对上西大巷村大冠路，樟籍村岐梓美路，前埔村凤门口中路、凤门口西路、荔枝园东1路、荔枝园东2路、凤南路东1路、凤南路东2路、凤南路东4路、凤南路东5路、凤南路东6路、荔枝园东3路，共12条支路进行硬底化建设。</t>
  </si>
  <si>
    <t>五、莲上镇小计</t>
  </si>
  <si>
    <t>汕头市澄海区莲上镇驻镇帮镇扶村工作队经费</t>
  </si>
  <si>
    <t>用于莲上镇驻镇帮镇扶村工作队开展日常办公、学习培训、走访调研、政策宣传、驻镇帮镇扶村活动组织等工作。</t>
  </si>
  <si>
    <t>提升驻镇帮镇扶村工作队的业务能力，巩固拓展脱贫攻坚成果同乡村振兴有效衔接，更好的解决乡村振兴的短板弱项和群众急难愁盼的实际问题，加大驻镇帮镇扶村工作的宣传力度，加深与民众的沟通，拉进彼此的距离。</t>
  </si>
  <si>
    <t>六、莲下镇小计</t>
  </si>
  <si>
    <t>2024年汕头市澄海区莲下镇驻镇帮镇扶村工作队工作经费</t>
  </si>
  <si>
    <t>提升驻镇帮镇扶村工作队的业务能力，巩固拓展脱贫攻坚成果同乡村振兴有效衔接，更好的解决乡村振兴的短板弱项和群众急难愁盼的实际问题，加大驻镇帮镇扶村工作的宣传力度，加深与民众的沟通。</t>
  </si>
  <si>
    <t>七、上华镇小计</t>
  </si>
  <si>
    <t>汕头市驻上华镇驻镇帮镇扶村工作队经费</t>
  </si>
  <si>
    <t>保障驻村第一书记、驻镇帮镇扶村工作队成员开展好巩固脱贫攻坚成果与乡村振兴有效衔接等工作。</t>
  </si>
  <si>
    <t>保障驻村第一书记、驻镇帮镇扶村工作队成员开展好巩固脱贫攻坚成果与乡村振兴有效衔接等工作，包括工作队间的学习交流，优质产业的实地调研，党支部间的共建等活动，确保工作队队员不断提高自身政治站位与专业理论水平，实事求是地落实五大提升任务的前置保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</si>
</sst>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2"/>
      <color theme="1"/>
      <name val="宋体"/>
      <charset val="134"/>
      <scheme val="minor"/>
    </font>
    <font>
      <sz val="16"/>
      <color theme="1"/>
      <name val="宋体"/>
      <charset val="134"/>
    </font>
    <font>
      <sz val="20"/>
      <color theme="1"/>
      <name val="方正小标宋简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4" fillId="13" borderId="0" applyNumberFormat="0" applyBorder="0" applyAlignment="0" applyProtection="0">
      <alignment vertical="center"/>
    </xf>
    <xf numFmtId="0" fontId="3" fillId="11" borderId="0" applyNumberFormat="0" applyBorder="0" applyAlignment="0" applyProtection="0">
      <alignment vertical="center"/>
    </xf>
    <xf numFmtId="0" fontId="11" fillId="0" borderId="7" applyNumberFormat="0" applyFill="0" applyAlignment="0" applyProtection="0">
      <alignment vertical="center"/>
    </xf>
    <xf numFmtId="0" fontId="10" fillId="0" borderId="0" applyNumberFormat="0" applyFill="0" applyBorder="0" applyAlignment="0" applyProtection="0">
      <alignment vertical="center"/>
    </xf>
    <xf numFmtId="0" fontId="9" fillId="0" borderId="6"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12" fillId="0" borderId="8" applyNumberFormat="0" applyFill="0" applyAlignment="0" applyProtection="0">
      <alignment vertical="center"/>
    </xf>
    <xf numFmtId="42" fontId="8" fillId="0" borderId="0" applyFont="0" applyFill="0" applyBorder="0" applyAlignment="0" applyProtection="0">
      <alignment vertical="center"/>
    </xf>
    <xf numFmtId="0" fontId="4" fillId="10" borderId="0" applyNumberFormat="0" applyBorder="0" applyAlignment="0" applyProtection="0">
      <alignment vertical="center"/>
    </xf>
    <xf numFmtId="0" fontId="13" fillId="0" borderId="0" applyNumberFormat="0" applyFill="0" applyBorder="0" applyAlignment="0" applyProtection="0">
      <alignment vertical="center"/>
    </xf>
    <xf numFmtId="0" fontId="3" fillId="14" borderId="0" applyNumberFormat="0" applyBorder="0" applyAlignment="0" applyProtection="0">
      <alignment vertical="center"/>
    </xf>
    <xf numFmtId="0" fontId="4" fillId="24" borderId="0" applyNumberFormat="0" applyBorder="0" applyAlignment="0" applyProtection="0">
      <alignment vertical="center"/>
    </xf>
    <xf numFmtId="0" fontId="14" fillId="0" borderId="8" applyNumberFormat="0" applyFill="0" applyAlignment="0" applyProtection="0">
      <alignment vertical="center"/>
    </xf>
    <xf numFmtId="0" fontId="20" fillId="0" borderId="0" applyNumberFormat="0" applyFill="0" applyBorder="0" applyAlignment="0" applyProtection="0">
      <alignment vertical="center"/>
    </xf>
    <xf numFmtId="0" fontId="3" fillId="25" borderId="0" applyNumberFormat="0" applyBorder="0" applyAlignment="0" applyProtection="0">
      <alignment vertical="center"/>
    </xf>
    <xf numFmtId="44" fontId="8" fillId="0" borderId="0" applyFont="0" applyFill="0" applyBorder="0" applyAlignment="0" applyProtection="0">
      <alignment vertical="center"/>
    </xf>
    <xf numFmtId="0" fontId="3" fillId="12" borderId="0" applyNumberFormat="0" applyBorder="0" applyAlignment="0" applyProtection="0">
      <alignment vertical="center"/>
    </xf>
    <xf numFmtId="0" fontId="17" fillId="28" borderId="9" applyNumberFormat="0" applyAlignment="0" applyProtection="0">
      <alignment vertical="center"/>
    </xf>
    <xf numFmtId="0" fontId="15" fillId="0" borderId="0" applyNumberFormat="0" applyFill="0" applyBorder="0" applyAlignment="0" applyProtection="0">
      <alignment vertical="center"/>
    </xf>
    <xf numFmtId="41" fontId="8" fillId="0" borderId="0" applyFont="0" applyFill="0" applyBorder="0" applyAlignment="0" applyProtection="0">
      <alignment vertical="center"/>
    </xf>
    <xf numFmtId="0" fontId="4" fillId="15" borderId="0" applyNumberFormat="0" applyBorder="0" applyAlignment="0" applyProtection="0">
      <alignment vertical="center"/>
    </xf>
    <xf numFmtId="0" fontId="3" fillId="23" borderId="0" applyNumberFormat="0" applyBorder="0" applyAlignment="0" applyProtection="0">
      <alignment vertical="center"/>
    </xf>
    <xf numFmtId="0" fontId="4" fillId="30" borderId="0" applyNumberFormat="0" applyBorder="0" applyAlignment="0" applyProtection="0">
      <alignment vertical="center"/>
    </xf>
    <xf numFmtId="0" fontId="18" fillId="31" borderId="9" applyNumberFormat="0" applyAlignment="0" applyProtection="0">
      <alignment vertical="center"/>
    </xf>
    <xf numFmtId="0" fontId="19" fillId="28" borderId="10" applyNumberFormat="0" applyAlignment="0" applyProtection="0">
      <alignment vertical="center"/>
    </xf>
    <xf numFmtId="0" fontId="21" fillId="32" borderId="11" applyNumberFormat="0" applyAlignment="0" applyProtection="0">
      <alignment vertical="center"/>
    </xf>
    <xf numFmtId="0" fontId="22" fillId="0" borderId="12" applyNumberFormat="0" applyFill="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8" fillId="9" borderId="5" applyNumberFormat="0" applyFont="0" applyAlignment="0" applyProtection="0">
      <alignment vertical="center"/>
    </xf>
    <xf numFmtId="0" fontId="7" fillId="0" borderId="0" applyNumberFormat="0" applyFill="0" applyBorder="0" applyAlignment="0" applyProtection="0">
      <alignment vertical="center"/>
    </xf>
    <xf numFmtId="0" fontId="6" fillId="7" borderId="0" applyNumberFormat="0" applyBorder="0" applyAlignment="0" applyProtection="0">
      <alignment vertical="center"/>
    </xf>
    <xf numFmtId="0" fontId="11" fillId="0" borderId="0" applyNumberFormat="0" applyFill="0" applyBorder="0" applyAlignment="0" applyProtection="0">
      <alignment vertical="center"/>
    </xf>
    <xf numFmtId="0" fontId="4" fillId="5" borderId="0" applyNumberFormat="0" applyBorder="0" applyAlignment="0" applyProtection="0">
      <alignment vertical="center"/>
    </xf>
    <xf numFmtId="0" fontId="16" fillId="27" borderId="0" applyNumberFormat="0" applyBorder="0" applyAlignment="0" applyProtection="0">
      <alignment vertical="center"/>
    </xf>
    <xf numFmtId="0" fontId="3" fillId="4" borderId="0" applyNumberFormat="0" applyBorder="0" applyAlignment="0" applyProtection="0">
      <alignment vertical="center"/>
    </xf>
    <xf numFmtId="0" fontId="5" fillId="6" borderId="0" applyNumberFormat="0" applyBorder="0" applyAlignment="0" applyProtection="0">
      <alignment vertical="center"/>
    </xf>
    <xf numFmtId="0" fontId="4" fillId="8" borderId="0" applyNumberFormat="0" applyBorder="0" applyAlignment="0" applyProtection="0">
      <alignment vertical="center"/>
    </xf>
    <xf numFmtId="0" fontId="3" fillId="26"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4" fillId="29" borderId="0" applyNumberFormat="0" applyBorder="0" applyAlignment="0" applyProtection="0">
      <alignment vertical="center"/>
    </xf>
  </cellStyleXfs>
  <cellXfs count="17">
    <xf numFmtId="0" fontId="0" fillId="0" borderId="0" xfId="0" applyNumberFormat="1"/>
    <xf numFmtId="0" fontId="0" fillId="0" borderId="0" xfId="0" applyNumberFormat="1" applyFont="1"/>
    <xf numFmtId="0" fontId="0" fillId="0" borderId="0" xfId="0" applyNumberFormat="1" applyFont="1" applyAlignment="1">
      <alignment horizontal="left"/>
    </xf>
    <xf numFmtId="0" fontId="0"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0" fontId="2" fillId="0" borderId="0" xfId="0" applyNumberFormat="1" applyFont="1" applyAlignment="1">
      <alignment horizontal="center" vertical="center"/>
    </xf>
    <xf numFmtId="0" fontId="0"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1" xfId="0" applyNumberFormat="1" applyFont="1" applyFill="1" applyBorder="1" applyAlignment="1">
      <alignment horizontal="justify" vertical="center" wrapText="1"/>
    </xf>
    <xf numFmtId="0" fontId="0" fillId="0" borderId="2" xfId="0" applyNumberFormat="1" applyFont="1" applyFill="1" applyBorder="1" applyAlignment="1">
      <alignment horizontal="justify" vertical="center" wrapText="1"/>
    </xf>
    <xf numFmtId="0" fontId="0" fillId="0" borderId="3" xfId="0" applyNumberFormat="1" applyFont="1" applyFill="1" applyBorder="1" applyAlignment="1">
      <alignment horizontal="justify" vertical="center" wrapText="1"/>
    </xf>
    <xf numFmtId="0" fontId="0" fillId="0" borderId="4" xfId="0" applyNumberFormat="1" applyFont="1" applyFill="1" applyBorder="1" applyAlignment="1">
      <alignment horizontal="left" vertical="center" wrapText="1"/>
    </xf>
    <xf numFmtId="0" fontId="0" fillId="0" borderId="4" xfId="0" applyNumberFormat="1" applyFont="1" applyFill="1" applyBorder="1" applyAlignment="1">
      <alignment horizontal="justify" vertical="center" wrapText="1"/>
    </xf>
    <xf numFmtId="0" fontId="0" fillId="0" borderId="0" xfId="0" applyNumberFormat="1" applyFont="1" applyAlignment="1">
      <alignment horizontal="left" vertical="center" wrapText="1"/>
    </xf>
    <xf numFmtId="0" fontId="0" fillId="0" borderId="1" xfId="0" applyNumberFormat="1" applyFont="1" applyBorder="1" applyAlignment="1">
      <alignment horizontal="justify" vertical="center" wrapText="1"/>
    </xf>
    <xf numFmtId="0" fontId="0"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9"/>
  <sheetViews>
    <sheetView tabSelected="1" view="pageBreakPreview" zoomScale="80" zoomScaleNormal="100" workbookViewId="0">
      <selection activeCell="O7" sqref="O7"/>
    </sheetView>
  </sheetViews>
  <sheetFormatPr defaultColWidth="9" defaultRowHeight="15.75"/>
  <cols>
    <col min="1" max="1" width="5.46666666666667" style="3" customWidth="1"/>
    <col min="2" max="2" width="15.25" style="3" customWidth="1"/>
    <col min="3" max="3" width="17.25" style="3" customWidth="1"/>
    <col min="4" max="4" width="48.625" style="3" customWidth="1"/>
    <col min="5" max="5" width="36.4" style="3" customWidth="1"/>
    <col min="6" max="7" width="12.0333333333333" style="3" customWidth="1"/>
    <col min="8" max="8" width="15.5" style="3" customWidth="1"/>
    <col min="9" max="16366" width="9" style="3"/>
    <col min="16367" max="16384" width="9" style="1"/>
  </cols>
  <sheetData>
    <row r="1" ht="20.25" spans="1:2">
      <c r="A1" s="4" t="s">
        <v>0</v>
      </c>
      <c r="B1" s="4"/>
    </row>
    <row r="2" s="1" customFormat="1" ht="49" customHeight="1" spans="1:7">
      <c r="A2" s="5" t="s">
        <v>1</v>
      </c>
      <c r="B2" s="5"/>
      <c r="C2" s="5"/>
      <c r="D2" s="5"/>
      <c r="E2" s="5"/>
      <c r="F2" s="5"/>
      <c r="G2" s="5"/>
    </row>
    <row r="3" ht="57" customHeight="1" spans="1:7">
      <c r="A3" s="6" t="s">
        <v>2</v>
      </c>
      <c r="B3" s="6" t="s">
        <v>3</v>
      </c>
      <c r="C3" s="6" t="s">
        <v>4</v>
      </c>
      <c r="D3" s="6" t="s">
        <v>5</v>
      </c>
      <c r="E3" s="6" t="s">
        <v>6</v>
      </c>
      <c r="F3" s="6" t="s">
        <v>7</v>
      </c>
      <c r="G3" s="6" t="s">
        <v>8</v>
      </c>
    </row>
    <row r="4" s="1" customFormat="1" ht="30" customHeight="1" spans="1:16366">
      <c r="A4" s="7" t="s">
        <v>9</v>
      </c>
      <c r="B4" s="8"/>
      <c r="C4" s="8"/>
      <c r="D4" s="8"/>
      <c r="E4" s="12"/>
      <c r="F4" s="6">
        <f>SUM(F5,F14,F18,F20,F24,F26,F28)</f>
        <v>1362.811</v>
      </c>
      <c r="G4" s="6">
        <f>SUM(G5,G14,G18,G20,G24,G26,G28)</f>
        <v>887</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row>
    <row r="5" s="1" customFormat="1" ht="30" customHeight="1" spans="1:16366">
      <c r="A5" s="7" t="s">
        <v>10</v>
      </c>
      <c r="B5" s="8"/>
      <c r="C5" s="8"/>
      <c r="D5" s="8"/>
      <c r="E5" s="12"/>
      <c r="F5" s="6">
        <f>SUM(F6:F13)</f>
        <v>432.9</v>
      </c>
      <c r="G5" s="6">
        <f>SUM(G6:G13)</f>
        <v>306</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row>
    <row r="6" ht="89" customHeight="1" spans="1:7">
      <c r="A6" s="6">
        <v>1</v>
      </c>
      <c r="B6" s="9" t="s">
        <v>11</v>
      </c>
      <c r="C6" s="9" t="s">
        <v>12</v>
      </c>
      <c r="D6" s="9" t="s">
        <v>13</v>
      </c>
      <c r="E6" s="9" t="s">
        <v>14</v>
      </c>
      <c r="F6" s="6">
        <v>20</v>
      </c>
      <c r="G6" s="6">
        <v>9</v>
      </c>
    </row>
    <row r="7" ht="82" customHeight="1" spans="1:7">
      <c r="A7" s="6">
        <v>2</v>
      </c>
      <c r="B7" s="9" t="s">
        <v>15</v>
      </c>
      <c r="C7" s="9" t="s">
        <v>16</v>
      </c>
      <c r="D7" s="9" t="s">
        <v>17</v>
      </c>
      <c r="E7" s="9" t="s">
        <v>18</v>
      </c>
      <c r="F7" s="6">
        <v>115</v>
      </c>
      <c r="G7" s="6">
        <v>92</v>
      </c>
    </row>
    <row r="8" ht="73" customHeight="1" spans="1:7">
      <c r="A8" s="6">
        <v>3</v>
      </c>
      <c r="B8" s="9" t="s">
        <v>19</v>
      </c>
      <c r="C8" s="9" t="s">
        <v>16</v>
      </c>
      <c r="D8" s="9" t="s">
        <v>20</v>
      </c>
      <c r="E8" s="9" t="s">
        <v>18</v>
      </c>
      <c r="F8" s="6">
        <v>65</v>
      </c>
      <c r="G8" s="6">
        <v>52</v>
      </c>
    </row>
    <row r="9" ht="86" customHeight="1" spans="1:7">
      <c r="A9" s="6">
        <v>4</v>
      </c>
      <c r="B9" s="9" t="s">
        <v>21</v>
      </c>
      <c r="C9" s="9" t="s">
        <v>16</v>
      </c>
      <c r="D9" s="9" t="s">
        <v>22</v>
      </c>
      <c r="E9" s="9" t="s">
        <v>18</v>
      </c>
      <c r="F9" s="6">
        <v>80.5</v>
      </c>
      <c r="G9" s="6">
        <v>34</v>
      </c>
    </row>
    <row r="10" ht="84" customHeight="1" spans="1:7">
      <c r="A10" s="6">
        <v>5</v>
      </c>
      <c r="B10" s="9" t="s">
        <v>23</v>
      </c>
      <c r="C10" s="9" t="s">
        <v>16</v>
      </c>
      <c r="D10" s="9" t="s">
        <v>24</v>
      </c>
      <c r="E10" s="9" t="s">
        <v>18</v>
      </c>
      <c r="F10" s="6">
        <v>74.1</v>
      </c>
      <c r="G10" s="6">
        <v>59</v>
      </c>
    </row>
    <row r="11" ht="87" customHeight="1" spans="1:7">
      <c r="A11" s="6">
        <v>6</v>
      </c>
      <c r="B11" s="9" t="s">
        <v>25</v>
      </c>
      <c r="C11" s="9" t="s">
        <v>16</v>
      </c>
      <c r="D11" s="9" t="s">
        <v>26</v>
      </c>
      <c r="E11" s="9" t="s">
        <v>18</v>
      </c>
      <c r="F11" s="6">
        <v>60.6</v>
      </c>
      <c r="G11" s="6">
        <v>48</v>
      </c>
    </row>
    <row r="12" ht="83" customHeight="1" spans="1:7">
      <c r="A12" s="6">
        <v>7</v>
      </c>
      <c r="B12" s="9" t="s">
        <v>27</v>
      </c>
      <c r="C12" s="9" t="s">
        <v>16</v>
      </c>
      <c r="D12" s="9" t="s">
        <v>28</v>
      </c>
      <c r="E12" s="9" t="s">
        <v>18</v>
      </c>
      <c r="F12" s="6">
        <v>8</v>
      </c>
      <c r="G12" s="6">
        <v>6</v>
      </c>
    </row>
    <row r="13" ht="90" customHeight="1" spans="1:7">
      <c r="A13" s="6">
        <v>8</v>
      </c>
      <c r="B13" s="9" t="s">
        <v>29</v>
      </c>
      <c r="C13" s="9" t="s">
        <v>16</v>
      </c>
      <c r="D13" s="9" t="s">
        <v>30</v>
      </c>
      <c r="E13" s="9" t="s">
        <v>18</v>
      </c>
      <c r="F13" s="6">
        <v>9.7</v>
      </c>
      <c r="G13" s="6">
        <v>6</v>
      </c>
    </row>
    <row r="14" s="1" customFormat="1" ht="30" customHeight="1" spans="1:16366">
      <c r="A14" s="7" t="s">
        <v>31</v>
      </c>
      <c r="B14" s="8"/>
      <c r="C14" s="8"/>
      <c r="D14" s="8"/>
      <c r="E14" s="12"/>
      <c r="F14" s="6">
        <f>SUM(F15:F17)</f>
        <v>545.6</v>
      </c>
      <c r="G14" s="6">
        <f>SUM(G15:G17)</f>
        <v>329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row>
    <row r="15" ht="120" customHeight="1" spans="1:7">
      <c r="A15" s="6">
        <v>9</v>
      </c>
      <c r="B15" s="9" t="s">
        <v>32</v>
      </c>
      <c r="C15" s="9" t="s">
        <v>12</v>
      </c>
      <c r="D15" s="9" t="s">
        <v>33</v>
      </c>
      <c r="E15" s="9" t="s">
        <v>34</v>
      </c>
      <c r="F15" s="6">
        <v>20</v>
      </c>
      <c r="G15" s="6">
        <v>9</v>
      </c>
    </row>
    <row r="16" ht="83" customHeight="1" spans="1:7">
      <c r="A16" s="6">
        <v>10</v>
      </c>
      <c r="B16" s="9" t="s">
        <v>35</v>
      </c>
      <c r="C16" s="9" t="s">
        <v>36</v>
      </c>
      <c r="D16" s="9" t="s">
        <v>37</v>
      </c>
      <c r="E16" s="9" t="s">
        <v>38</v>
      </c>
      <c r="F16" s="6">
        <v>100</v>
      </c>
      <c r="G16" s="6">
        <v>80</v>
      </c>
    </row>
    <row r="17" ht="90" customHeight="1" spans="1:7">
      <c r="A17" s="6">
        <v>11</v>
      </c>
      <c r="B17" s="9" t="s">
        <v>39</v>
      </c>
      <c r="C17" s="9" t="s">
        <v>40</v>
      </c>
      <c r="D17" s="9" t="s">
        <v>41</v>
      </c>
      <c r="E17" s="9" t="s">
        <v>42</v>
      </c>
      <c r="F17" s="6">
        <v>425.6</v>
      </c>
      <c r="G17" s="6">
        <v>240</v>
      </c>
    </row>
    <row r="18" s="2" customFormat="1" ht="30" customHeight="1" spans="1:16383">
      <c r="A18" s="10" t="s">
        <v>43</v>
      </c>
      <c r="B18" s="11"/>
      <c r="C18" s="11"/>
      <c r="D18" s="11"/>
      <c r="E18" s="13"/>
      <c r="F18" s="6">
        <f>SUM(F19)</f>
        <v>20</v>
      </c>
      <c r="G18" s="6">
        <f>SUM(G19)</f>
        <v>9</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
      <c r="XEN18" s="1"/>
      <c r="XEO18" s="1"/>
      <c r="XEP18" s="1"/>
      <c r="XEQ18" s="1"/>
      <c r="XER18" s="1"/>
      <c r="XES18" s="1"/>
      <c r="XET18" s="1"/>
      <c r="XEU18" s="1"/>
      <c r="XEV18" s="1"/>
      <c r="XEW18" s="1"/>
      <c r="XEX18" s="1"/>
      <c r="XEY18" s="1"/>
      <c r="XEZ18" s="1"/>
      <c r="XFA18" s="1"/>
      <c r="XFB18" s="1"/>
      <c r="XFC18" s="1"/>
    </row>
    <row r="19" ht="80" customHeight="1" spans="1:7">
      <c r="A19" s="6">
        <v>12</v>
      </c>
      <c r="B19" s="9" t="s">
        <v>44</v>
      </c>
      <c r="C19" s="9" t="s">
        <v>12</v>
      </c>
      <c r="D19" s="9" t="s">
        <v>45</v>
      </c>
      <c r="E19" s="9" t="s">
        <v>46</v>
      </c>
      <c r="F19" s="6">
        <v>20</v>
      </c>
      <c r="G19" s="6">
        <v>9</v>
      </c>
    </row>
    <row r="20" s="2" customFormat="1" ht="30" customHeight="1" spans="1:16383">
      <c r="A20" s="10" t="s">
        <v>47</v>
      </c>
      <c r="B20" s="11"/>
      <c r="C20" s="11"/>
      <c r="D20" s="11"/>
      <c r="E20" s="13"/>
      <c r="F20" s="6">
        <f>SUM(F21:F23)</f>
        <v>304.311</v>
      </c>
      <c r="G20" s="6">
        <f>SUM(G21:G23)</f>
        <v>216</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
      <c r="XEN20" s="1"/>
      <c r="XEO20" s="1"/>
      <c r="XEP20" s="1"/>
      <c r="XEQ20" s="1"/>
      <c r="XER20" s="1"/>
      <c r="XES20" s="1"/>
      <c r="XET20" s="1"/>
      <c r="XEU20" s="1"/>
      <c r="XEV20" s="1"/>
      <c r="XEW20" s="1"/>
      <c r="XEX20" s="1"/>
      <c r="XEY20" s="1"/>
      <c r="XEZ20" s="1"/>
      <c r="XFA20" s="1"/>
      <c r="XFB20" s="1"/>
      <c r="XFC20" s="1"/>
    </row>
    <row r="21" s="3" customFormat="1" ht="109" customHeight="1" spans="1:7">
      <c r="A21" s="6">
        <v>13</v>
      </c>
      <c r="B21" s="9" t="s">
        <v>48</v>
      </c>
      <c r="C21" s="9" t="s">
        <v>49</v>
      </c>
      <c r="D21" s="9" t="s">
        <v>50</v>
      </c>
      <c r="E21" s="9" t="s">
        <v>51</v>
      </c>
      <c r="F21" s="6">
        <v>9.765</v>
      </c>
      <c r="G21" s="6">
        <v>9</v>
      </c>
    </row>
    <row r="22" ht="123" customHeight="1" spans="1:7">
      <c r="A22" s="6">
        <v>14</v>
      </c>
      <c r="B22" s="9" t="s">
        <v>52</v>
      </c>
      <c r="C22" s="9" t="s">
        <v>16</v>
      </c>
      <c r="D22" s="9" t="s">
        <v>53</v>
      </c>
      <c r="E22" s="9" t="s">
        <v>54</v>
      </c>
      <c r="F22" s="6">
        <v>164.496</v>
      </c>
      <c r="G22" s="6">
        <v>132</v>
      </c>
    </row>
    <row r="23" ht="101" customHeight="1" spans="1:7">
      <c r="A23" s="6">
        <v>15</v>
      </c>
      <c r="B23" s="9" t="s">
        <v>55</v>
      </c>
      <c r="C23" s="9" t="s">
        <v>16</v>
      </c>
      <c r="D23" s="9" t="s">
        <v>56</v>
      </c>
      <c r="E23" s="9" t="s">
        <v>54</v>
      </c>
      <c r="F23" s="6">
        <v>130.05</v>
      </c>
      <c r="G23" s="6">
        <v>75</v>
      </c>
    </row>
    <row r="24" s="2" customFormat="1" ht="30" customHeight="1" spans="1:16383">
      <c r="A24" s="10" t="s">
        <v>57</v>
      </c>
      <c r="B24" s="11"/>
      <c r="C24" s="11"/>
      <c r="D24" s="11"/>
      <c r="E24" s="13"/>
      <c r="F24" s="6">
        <f>SUM(F25)</f>
        <v>20</v>
      </c>
      <c r="G24" s="6">
        <f>SUM(G25)</f>
        <v>9</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
      <c r="XEN24" s="1"/>
      <c r="XEO24" s="1"/>
      <c r="XEP24" s="1"/>
      <c r="XEQ24" s="1"/>
      <c r="XER24" s="1"/>
      <c r="XES24" s="1"/>
      <c r="XET24" s="1"/>
      <c r="XEU24" s="1"/>
      <c r="XEV24" s="1"/>
      <c r="XEW24" s="1"/>
      <c r="XEX24" s="1"/>
      <c r="XEY24" s="1"/>
      <c r="XEZ24" s="1"/>
      <c r="XFA24" s="1"/>
      <c r="XFB24" s="1"/>
      <c r="XFC24" s="1"/>
    </row>
    <row r="25" ht="116" customHeight="1" spans="1:7">
      <c r="A25" s="6">
        <v>16</v>
      </c>
      <c r="B25" s="9" t="s">
        <v>58</v>
      </c>
      <c r="C25" s="9" t="s">
        <v>12</v>
      </c>
      <c r="D25" s="9" t="s">
        <v>59</v>
      </c>
      <c r="E25" s="9" t="s">
        <v>60</v>
      </c>
      <c r="F25" s="6">
        <v>20</v>
      </c>
      <c r="G25" s="6">
        <v>9</v>
      </c>
    </row>
    <row r="26" s="2" customFormat="1" ht="30" customHeight="1" spans="1:16383">
      <c r="A26" s="10" t="s">
        <v>61</v>
      </c>
      <c r="B26" s="11"/>
      <c r="C26" s="11"/>
      <c r="D26" s="11"/>
      <c r="E26" s="13"/>
      <c r="F26" s="6">
        <f>SUM(F27)</f>
        <v>20</v>
      </c>
      <c r="G26" s="6">
        <f>SUM(G27)</f>
        <v>9</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
      <c r="XEN26" s="1"/>
      <c r="XEO26" s="1"/>
      <c r="XEP26" s="1"/>
      <c r="XEQ26" s="1"/>
      <c r="XER26" s="1"/>
      <c r="XES26" s="1"/>
      <c r="XET26" s="1"/>
      <c r="XEU26" s="1"/>
      <c r="XEV26" s="1"/>
      <c r="XEW26" s="1"/>
      <c r="XEX26" s="1"/>
      <c r="XEY26" s="1"/>
      <c r="XEZ26" s="1"/>
      <c r="XFA26" s="1"/>
      <c r="XFB26" s="1"/>
      <c r="XFC26" s="1"/>
    </row>
    <row r="27" ht="102" customHeight="1" spans="1:7">
      <c r="A27" s="6">
        <v>17</v>
      </c>
      <c r="B27" s="9" t="s">
        <v>62</v>
      </c>
      <c r="C27" s="9" t="s">
        <v>12</v>
      </c>
      <c r="D27" s="9" t="s">
        <v>13</v>
      </c>
      <c r="E27" s="15" t="s">
        <v>63</v>
      </c>
      <c r="F27" s="16">
        <v>20</v>
      </c>
      <c r="G27" s="6">
        <v>9</v>
      </c>
    </row>
    <row r="28" s="2" customFormat="1" ht="30" customHeight="1" spans="1:16383">
      <c r="A28" s="10" t="s">
        <v>64</v>
      </c>
      <c r="B28" s="11"/>
      <c r="C28" s="11"/>
      <c r="D28" s="11"/>
      <c r="E28" s="13"/>
      <c r="F28" s="6">
        <f>SUM(F29)</f>
        <v>20</v>
      </c>
      <c r="G28" s="6">
        <f>SUM(G29)</f>
        <v>9</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
      <c r="XEN28" s="1"/>
      <c r="XEO28" s="1"/>
      <c r="XEP28" s="1"/>
      <c r="XEQ28" s="1"/>
      <c r="XER28" s="1"/>
      <c r="XES28" s="1"/>
      <c r="XET28" s="1"/>
      <c r="XEU28" s="1"/>
      <c r="XEV28" s="1"/>
      <c r="XEW28" s="1"/>
      <c r="XEX28" s="1"/>
      <c r="XEY28" s="1"/>
      <c r="XEZ28" s="1"/>
      <c r="XFA28" s="1"/>
      <c r="XFB28" s="1"/>
      <c r="XFC28" s="1"/>
    </row>
    <row r="29" ht="144" customHeight="1" spans="1:7">
      <c r="A29" s="6">
        <v>18</v>
      </c>
      <c r="B29" s="9" t="s">
        <v>65</v>
      </c>
      <c r="C29" s="9" t="s">
        <v>12</v>
      </c>
      <c r="D29" s="9" t="s">
        <v>66</v>
      </c>
      <c r="E29" s="9" t="s">
        <v>67</v>
      </c>
      <c r="F29" s="6">
        <v>20</v>
      </c>
      <c r="G29" s="6">
        <v>9</v>
      </c>
    </row>
  </sheetData>
  <autoFilter ref="A3:XFD29">
    <extLst/>
  </autoFilter>
  <mergeCells count="10">
    <mergeCell ref="A1:B1"/>
    <mergeCell ref="A2:G2"/>
    <mergeCell ref="A4:E4"/>
    <mergeCell ref="A5:E5"/>
    <mergeCell ref="A14:E14"/>
    <mergeCell ref="A18:E18"/>
    <mergeCell ref="A20:E20"/>
    <mergeCell ref="A24:E24"/>
    <mergeCell ref="A26:E26"/>
    <mergeCell ref="A28:E28"/>
  </mergeCells>
  <printOptions horizontalCentered="1"/>
  <pageMargins left="0.590277777777778" right="0.590277777777778" top="0.590277777777778" bottom="0.393055555555556" header="0.5" footer="0.5"/>
  <pageSetup paperSize="9" scale="85" fitToHeight="0" orientation="landscape" horizontalDpi="600"/>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887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2024-07-22T08:50:00Z</dcterms:created>
  <dcterms:modified xsi:type="dcterms:W3CDTF">2024-12-27T09:45:57Z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08F2761A361340D2B7844341E8EFB1AE_13</vt:lpwstr>
  </property>
  <property fmtid="{D5CDD505-2E9C-101B-9397-08002B2CF9AE}" pid="3" name="KSOProductBuildVer">
    <vt:lpwstr>2052-11.8.2.1128</vt:lpwstr>
  </property>
</Properties>
</file>