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00"/>
  </bookViews>
  <sheets>
    <sheet name="附表2" sheetId="6" r:id="rId1"/>
  </sheets>
  <definedNames>
    <definedName name="_xlnm._FilterDatabase" localSheetId="0" hidden="1">附表2!$A$4:$K$31</definedName>
    <definedName name="_xlnm.Print_Area" localSheetId="0">附表2!$A$1:$K$31</definedName>
    <definedName name="_xlnm.Print_Titles" localSheetId="0">附表2!$4:$4</definedName>
  </definedNames>
  <calcPr calcId="144525"/>
</workbook>
</file>

<file path=xl/sharedStrings.xml><?xml version="1.0" encoding="utf-8"?>
<sst xmlns="http://schemas.openxmlformats.org/spreadsheetml/2006/main" count="138" uniqueCount="100">
  <si>
    <t>附件</t>
  </si>
  <si>
    <t>2023年第二批省级乡村振兴驻镇帮镇扶村资金（省级巩固拓展脱贫攻坚成果
同乡村振兴有效衔接资金）2656万元项目计划表</t>
  </si>
  <si>
    <t>单位：万元</t>
  </si>
  <si>
    <t>序号</t>
  </si>
  <si>
    <t>镇别</t>
  </si>
  <si>
    <t>项目名称</t>
  </si>
  <si>
    <t>实施（建设）单位</t>
  </si>
  <si>
    <t>项目概述</t>
  </si>
  <si>
    <t>绩效目标</t>
  </si>
  <si>
    <t>省级项目分类</t>
  </si>
  <si>
    <t>项目总投资</t>
  </si>
  <si>
    <t>已安排驻帮扶资金</t>
  </si>
  <si>
    <t>本次拟安排第二批省级资金</t>
  </si>
  <si>
    <t>备注</t>
  </si>
  <si>
    <t>总计</t>
  </si>
  <si>
    <t>东里镇</t>
  </si>
  <si>
    <t>汕头市澄海区东里镇石丁村特色农业产业园建设工程（驻镇帮镇扶村项目）</t>
  </si>
  <si>
    <t>东里镇人民政府</t>
  </si>
  <si>
    <t>1、利用石丁头围片原有的鱼塘、三鸟寮打造发展特色农业或农业旅游发展产业并配套完善基础设施，并把村西路的原排污沟整治，引入清水，配套亮化、观光步道等项目。（耕地115亩，渔池30亩）
2、把东发路以东的宝盒围耕地进行打造，配套观光步道及其他配套设施，使村的整体得到充分的利用和石丁头围片一起开发和利用。（耕地面积56亩）</t>
  </si>
  <si>
    <t>农业生产水平获得明显提高、农村基础设施明显加强，农民生活质量明显改善，农村和各项社会事业全面发展。</t>
  </si>
  <si>
    <t>驻镇帮镇扶村（提升产业发展水平）-产业基础设施建设类</t>
  </si>
  <si>
    <t>汕头市澄海区东里镇南和片区道路改造及配套工程（驻镇帮镇扶村项目）</t>
  </si>
  <si>
    <t>1、石丁村村内道路配套提升工程：水泥路面280米，石篱长度200米，步道200米，路灯15盏。（水泥路面、石篱护坡、路灯、绿化、步道及路面排水设施）。2、和洲村村内道路配套提升工程：①对新兴北路进行改造提升，道路长约320米宽7米，铺设水泥，路面排水及配套路灯等；②对和兴南路进行改造提升（包括两侧路口），道路长约310米宽7米，铺设水泥，路面排水及配套路灯等；③对和洲小学前桥进行重建提升，长约10米宽约6.5米。④合作社路建设项目：道路位于市场路至和兴路南，长约660米宽7米，铺设水泥，路面排水及配套路灯等；⑤和兴路两侧风貌提升，对和兴路（和洲村道）两侧进行整治、风貌提升，道路长约670米，宽约7米。3、南畔洲村村内道路配套提升工程：对环村干道关后路等道路进行路面硬底化建设及道路排水等配套安装工程。</t>
  </si>
  <si>
    <t>改善农村人居环境，建成美丽宜居村。推进城郊结合，改善村民出行环境营商环境。</t>
  </si>
  <si>
    <t>村庄基础设施建设-村内道路硬化建设</t>
  </si>
  <si>
    <t>该项目已安排23年第一批省级资金580万元，拟调减80万元，调整后已安排资金500万元</t>
  </si>
  <si>
    <t>盐鸿镇</t>
  </si>
  <si>
    <t>汕头市澄海区盐鸿镇2023年度农村村内道路硬底化建设项目</t>
  </si>
  <si>
    <t>盐鸿镇人民政府</t>
  </si>
  <si>
    <t>项目将对鸿一村、鸿二村、鸿三村、中社村、坛头村尚未完成村内道路硬底化进行硬底化建设。</t>
  </si>
  <si>
    <t>实现村内道路路面全面硬化，改善村民出行条件和农村人居环境。</t>
  </si>
  <si>
    <t>该项目在涉农项目库中选取</t>
  </si>
  <si>
    <t>莲华镇</t>
  </si>
  <si>
    <t>汕头市澄海区莲华镇下寨村古榕周边环境提升工程</t>
  </si>
  <si>
    <t>莲华镇下寨村委会</t>
  </si>
  <si>
    <t>项目计划整合下寨村古树、池塘、沟渠、庭院等乡村风貌，对下寨村入口空间（约5400平方米）进行环境整治，串联入村乡村风貌资源，提升下寨美丽宜居村建设水平。具体实施内容：1、拟对入村村容及古榕树下的坡道立面、树架进行修缮翻新，并利用废弃污水三格池空间（约140平方米）进行人居环境提升，增设群众休闲设施；2、拟对下寨村入村池塘（约1900平方米）的环境设施配套和安全防护设施进行完善，新建池塘挡土墙约190米，并铺设慢行步道和设置沿岸安全防护，提升入村池塘环境水平；3、拟对环村道路及周边房屋破损修复等；4、拟对下寨村入村沟渠两侧进行安全防护（约350米），设置休憩坐凳等便民设施；5、拟利用入村空间建设生态停车场约680平方米等等。</t>
  </si>
  <si>
    <t>切实提升下寨村古榕周边环境水平和设施水平，改善人居环境，为群众提供休闲散步好去处，加快下寨村“和美乡村”打造。</t>
  </si>
  <si>
    <t>村庄基础设施建设-美丽乡村建设</t>
  </si>
  <si>
    <t>汕头市澄海区莲华镇农业文化体验基地建设项目（驻镇帮镇扶村项目）</t>
  </si>
  <si>
    <t>莲华镇人民政府</t>
  </si>
  <si>
    <t>项目将建设农业文化体验基地，通过建设农业科普教育展厅、多功能教室、接待处、户外农业体验区域等内容，延长传统精品农业产业链，使乡村精品农业与乡村旅游融合发展，推动镇域产业融合。</t>
  </si>
  <si>
    <t>项目建成后，将厚植镇域农旅融合根基，创新打造农业文化体验基地，延长传统精品农业产业链，充分带动镇村集体经济增长，并加快推进“潮侨”特色乡村振兴示范带建设。</t>
  </si>
  <si>
    <t>该项目实施单位拟调整为莲华镇西浦村经联社</t>
  </si>
  <si>
    <t>汕头市澄海区莲华镇三洲灌渠中学段整治工程（驻镇帮镇扶村）</t>
  </si>
  <si>
    <t>项目估算总投资约150万元，拟实施建设内容:重建挡土墙、围栏及步道设施。项目建成后，解决了三洲灌渠中学段崩塌现象，减少渠道水土流失。提高灌溉能力，增加农民收入，同时也对莲华中学起到防盗及美观效果。</t>
  </si>
  <si>
    <t>完善村庄基础设施，改善农村人居环境，提高安全性。</t>
  </si>
  <si>
    <t>汕头市澄海区莲华镇碧砂村人居环境整治提升工程（驻镇帮镇扶村项目）</t>
  </si>
  <si>
    <t>莲华镇碧砂村委会</t>
  </si>
  <si>
    <t>项目估算总投资398万元。项目拟实施碧砂村西大道改造提升工程、农贸中心周边环境提升工程和农贸中心周边村道提升工程三个建设内容，进一步优化贸易中心主要道路西大道道路通行条件，完善社区体育公园、老电厂停车场、金兴广场绿化景观配套和环境风貌，提升周边村道九亩路、巷口尾路等村道环境水平。</t>
  </si>
  <si>
    <t>改善农村人居环境，建成美丽宜居村，推进城郊结合，改善村民出行环境及营商环境。</t>
  </si>
  <si>
    <t>驻镇帮镇扶村（提升镇村公共基础设施水平）-乡镇人居环境整治和小型公益性基础设施建设</t>
  </si>
  <si>
    <t>该项目已安排23年省级资金293.1万元</t>
  </si>
  <si>
    <t>汕头市澄海区莲华镇梅陇村人居环境整治提升工程（驻镇帮镇扶村项目）</t>
  </si>
  <si>
    <t>莲华镇梅陇村委会</t>
  </si>
  <si>
    <t>项目估算总投资约350万元，项目拟实施梅陇村大池及村前等人居环境整治提升和麦园头一片农业配套设施建设等建设内容，进一步建设梅陇村大池池塘设施配套，完善大池及村前绿化、给排水、景观照明等设施，并结合梅陇村农业发展诉求，增强麦园头一片农业配套设施建设，优化梅陇村乡村风貌和农业设施水平。</t>
  </si>
  <si>
    <t>改善农村人居环境和农业配套设施，优化梅陇村乡村风貌和农业设施水平。</t>
  </si>
  <si>
    <t>该项目已安排21年省级资金30万元、23年省级资金210万元、23年深圳资金78万元</t>
  </si>
  <si>
    <t>溪南镇</t>
  </si>
  <si>
    <t>汕头市澄海区溪南镇南美路改造工程(驻镇帮镇扶村项目）</t>
  </si>
  <si>
    <t>溪南镇人民政府</t>
  </si>
  <si>
    <t>汕头市澄海区溪南镇南美路升级改造工程(驻镇帮镇扶村项目）铺设步道砖及路灯、排水工程，长度1570米，宽8米。</t>
  </si>
  <si>
    <t>完善镇域基础设施建设，改善镇域人居环境，推动镇域经济发展。通过镇域基础设施建设，有力推动城乡一体化建设的步伐。</t>
  </si>
  <si>
    <t>该项目已安排22年省级资金104万元、22年深圳资金400万元、23年省级资金469万元</t>
  </si>
  <si>
    <t>隆都镇</t>
  </si>
  <si>
    <t>汕头市澄海区隆都镇南溪村红色旅游基础设施建设配套提升(驻镇帮镇扶村项目)</t>
  </si>
  <si>
    <t>隆都镇南溪村委会</t>
  </si>
  <si>
    <t>实施南溪村村址周边环境提质和老厝区风貌提升，主要建设内容为铺设路肩步道砖、改造池塘栏杆、道路亮化绿化、村道黑底化改造等，进一步完善南溪村旅游基础设施。</t>
  </si>
  <si>
    <t>完善镇域基础设施建设，推动镇域经济发展。</t>
  </si>
  <si>
    <t>该项目已安排21年深圳资金100万元</t>
  </si>
  <si>
    <t>汕头市澄海区隆都镇后溪村村容村貌提升(驻镇帮镇扶村项目)</t>
  </si>
  <si>
    <t>隆都镇后溪村委会</t>
  </si>
  <si>
    <t>推进后溪村人居环境整治和基础设施建设，进一步提升后溪村村容村貌，为集镇区扩容提质及集镇商贸活力的激发奠定基础。</t>
  </si>
  <si>
    <t>该项目已安排21年深圳资金130万元</t>
  </si>
  <si>
    <t>莲上镇</t>
  </si>
  <si>
    <t>汕头市澄海区莲上镇永新村四角亭路建设工程（驻镇帮镇扶村项目）</t>
  </si>
  <si>
    <t>莲上镇永新村委会</t>
  </si>
  <si>
    <t>路长约155米，宽约8米，拟对破损路面进行重新铺设，方便村民出行，美化周边环境。</t>
  </si>
  <si>
    <t>道路改造提升，提升农村村容村貌，方便居民出行。</t>
  </si>
  <si>
    <t>该项目已安排23年省级资金30万元</t>
  </si>
  <si>
    <t>汕头市澄海区莲上镇永新村涂库池周边环境提升项目（驻镇帮镇扶村项目）</t>
  </si>
  <si>
    <t>永新村涂库池位于村内中心，该处面积为6000平方米，拟将提升为村民休闲场所，打通道路连接四角亭路，并配套配套人行步道、绿化、照明等设施。</t>
  </si>
  <si>
    <t>改善农村人居环境，建成美丽宜居村，推进城郊结合。</t>
  </si>
  <si>
    <t>汕头市澄海区莲上镇上巷村戏台及其周边改造项目（驻镇帮镇扶村项目）</t>
  </si>
  <si>
    <t>莲上镇上巷村委会</t>
  </si>
  <si>
    <t>项目位于廷光路与更棚巷交界，将对戏台及其周边改造，对原有戏台进行升级、硬化铺装、树池等，面积约985平方。</t>
  </si>
  <si>
    <t>该项目已安排23年省级资金50万元</t>
  </si>
  <si>
    <t>莲下镇</t>
  </si>
  <si>
    <t>汕头市澄海区莲下镇2023年农村村内道路硬底化建设项目</t>
  </si>
  <si>
    <t>莲下镇人民政府</t>
  </si>
  <si>
    <t>改善农村人居环境，实现自然村村内道路路面全面硬底化，改善村民出行条件。</t>
  </si>
  <si>
    <t>美丽乡村建设项目村村容村貌提升明显，提升村公共基础设施水平。</t>
  </si>
  <si>
    <t>2023年汕头市澄海区莲下镇北村村美丽乡村建设项目</t>
  </si>
  <si>
    <t>莲下镇北村经联社</t>
  </si>
  <si>
    <t>1、大池周边环境整治建设，围绕池塘周边设置亲水休闲平台，增设廊架，护栏，绿化景观等，增加健身器材；
2、村中心公共场地整治绿化：配置景观廊架，健身器材，绿道，配套绿化灯光；
3、村庄入口环境整治绿化：围绕村庄入口古榕树进行环境整治绿化，建设休闲活动场地，配套廊架、灯光等设施。</t>
  </si>
  <si>
    <t>上华镇</t>
  </si>
  <si>
    <t>汕头市澄海区上华镇下陈村什石头片区原主干道路段两侧风貌提升工程(驻镇帮镇扶村项目)</t>
  </si>
  <si>
    <t>上华镇人民政府</t>
  </si>
  <si>
    <t>便民休闲广场建设、主干道路段两侧农房商铺外立面改造及配套。</t>
  </si>
  <si>
    <t>完善镇域基础设施建设，改善农村人居环境，推进城郊结合，改善村民出行环境及营商环境。</t>
  </si>
  <si>
    <t>备注：
1.我区统筹省级资金80万元用于扶贫项目资产后续管护，因第二批省级资金为政府一般债券，所以在第一批省级资金进行安排，第一批省级资金中调减东里镇南和片区道路改造及配套工程80万元用作经费安排，东里镇调减的80万元指标在第二批省级资金中予以补足；
2.本次拟安排资金项目中，共有2个产业项目（分别为序号1、6），拟安排资金300万元，占本次安排资金比例为11.3%。</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</si>
</sst>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8">
    <font>
      <sz val="12"/>
      <color theme="1"/>
      <name val="宋体"/>
      <charset val="134"/>
      <scheme val="minor"/>
    </font>
    <font>
      <sz val="16"/>
      <color theme="1"/>
      <name val="宋体"/>
      <charset val="134"/>
      <scheme val="minor"/>
    </font>
    <font>
      <sz val="16"/>
      <name val="宋体"/>
      <charset val="134"/>
      <scheme val="minor"/>
    </font>
    <font>
      <sz val="14"/>
      <color theme="1"/>
      <name val="宋体"/>
      <charset val="134"/>
      <scheme val="minor"/>
    </font>
    <font>
      <sz val="18"/>
      <color theme="1"/>
      <name val="CESI黑体-GB13000"/>
      <charset val="134"/>
    </font>
    <font>
      <sz val="28"/>
      <color theme="1"/>
      <name val="方正小标宋简体"/>
      <charset val="134"/>
    </font>
    <font>
      <sz val="18"/>
      <color theme="1"/>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b/>
      <sz val="11"/>
      <color theme="1"/>
      <name val="宋体"/>
      <charset val="0"/>
      <scheme val="minor"/>
    </font>
    <font>
      <b/>
      <sz val="13"/>
      <color theme="3"/>
      <name val="宋体"/>
      <charset val="134"/>
      <scheme val="minor"/>
    </font>
    <font>
      <sz val="11"/>
      <color rgb="FF000000"/>
      <name val="宋体"/>
      <charset val="134"/>
    </font>
    <font>
      <sz val="11"/>
      <color rgb="FF006100"/>
      <name val="宋体"/>
      <charset val="0"/>
      <scheme val="minor"/>
    </font>
    <font>
      <sz val="11"/>
      <color rgb="FF3F3F76"/>
      <name val="宋体"/>
      <charset val="0"/>
      <scheme val="minor"/>
    </font>
    <font>
      <i/>
      <sz val="11"/>
      <color rgb="FF7F7F7F"/>
      <name val="宋体"/>
      <charset val="0"/>
      <scheme val="minor"/>
    </font>
    <font>
      <sz val="11"/>
      <color rgb="FFFF00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7" fillId="23"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7" fillId="13" borderId="0" applyNumberFormat="0" applyBorder="0" applyAlignment="0" applyProtection="0">
      <alignment vertical="center"/>
    </xf>
    <xf numFmtId="0" fontId="9" fillId="12" borderId="0" applyNumberFormat="0" applyBorder="0" applyAlignment="0" applyProtection="0">
      <alignment vertical="center"/>
    </xf>
    <xf numFmtId="0" fontId="11" fillId="0" borderId="5" applyNumberFormat="0" applyFill="0" applyAlignment="0" applyProtection="0">
      <alignment vertical="center"/>
    </xf>
    <xf numFmtId="0" fontId="18" fillId="0" borderId="0" applyNumberFormat="0" applyFill="0" applyBorder="0" applyAlignment="0" applyProtection="0">
      <alignment vertical="center"/>
    </xf>
    <xf numFmtId="0" fontId="13" fillId="0" borderId="3" applyNumberFormat="0" applyFill="0" applyAlignment="0" applyProtection="0">
      <alignment vertical="center"/>
    </xf>
    <xf numFmtId="9" fontId="12" fillId="0" borderId="0" applyFont="0" applyFill="0" applyBorder="0" applyAlignment="0" applyProtection="0">
      <alignment vertical="center"/>
    </xf>
    <xf numFmtId="43" fontId="12" fillId="0" borderId="0" applyFont="0" applyFill="0" applyBorder="0" applyAlignment="0" applyProtection="0">
      <alignment vertical="center"/>
    </xf>
    <xf numFmtId="0" fontId="14" fillId="0" borderId="4" applyNumberFormat="0" applyFill="0" applyAlignment="0" applyProtection="0">
      <alignment vertical="center"/>
    </xf>
    <xf numFmtId="42" fontId="12" fillId="0" borderId="0" applyFont="0" applyFill="0" applyBorder="0" applyAlignment="0" applyProtection="0">
      <alignment vertical="center"/>
    </xf>
    <xf numFmtId="0" fontId="7" fillId="20" borderId="0" applyNumberFormat="0" applyBorder="0" applyAlignment="0" applyProtection="0">
      <alignment vertical="center"/>
    </xf>
    <xf numFmtId="0" fontId="19" fillId="0" borderId="0" applyNumberFormat="0" applyFill="0" applyBorder="0" applyAlignment="0" applyProtection="0">
      <alignment vertical="center"/>
    </xf>
    <xf numFmtId="0" fontId="9" fillId="11" borderId="0" applyNumberFormat="0" applyBorder="0" applyAlignment="0" applyProtection="0">
      <alignment vertical="center"/>
    </xf>
    <xf numFmtId="0" fontId="7" fillId="25" borderId="0" applyNumberFormat="0" applyBorder="0" applyAlignment="0" applyProtection="0">
      <alignment vertical="center"/>
    </xf>
    <xf numFmtId="0" fontId="25" fillId="0" borderId="4" applyNumberFormat="0" applyFill="0" applyAlignment="0" applyProtection="0">
      <alignment vertical="center"/>
    </xf>
    <xf numFmtId="0" fontId="21" fillId="0" borderId="0" applyNumberFormat="0" applyFill="0" applyBorder="0" applyAlignment="0" applyProtection="0">
      <alignment vertical="center"/>
    </xf>
    <xf numFmtId="0" fontId="9" fillId="32" borderId="0" applyNumberFormat="0" applyBorder="0" applyAlignment="0" applyProtection="0">
      <alignment vertical="center"/>
    </xf>
    <xf numFmtId="44" fontId="12" fillId="0" borderId="0" applyFont="0" applyFill="0" applyBorder="0" applyAlignment="0" applyProtection="0">
      <alignment vertical="center"/>
    </xf>
    <xf numFmtId="0" fontId="9" fillId="29" borderId="0" applyNumberFormat="0" applyBorder="0" applyAlignment="0" applyProtection="0">
      <alignment vertical="center"/>
    </xf>
    <xf numFmtId="0" fontId="22" fillId="26" borderId="6" applyNumberFormat="0" applyAlignment="0" applyProtection="0">
      <alignment vertical="center"/>
    </xf>
    <xf numFmtId="0" fontId="23" fillId="0" borderId="0" applyNumberFormat="0" applyFill="0" applyBorder="0" applyAlignment="0" applyProtection="0">
      <alignment vertical="center"/>
    </xf>
    <xf numFmtId="41" fontId="12" fillId="0" borderId="0" applyFont="0" applyFill="0" applyBorder="0" applyAlignment="0" applyProtection="0">
      <alignment vertical="center"/>
    </xf>
    <xf numFmtId="0" fontId="7" fillId="24" borderId="0" applyNumberFormat="0" applyBorder="0" applyAlignment="0" applyProtection="0">
      <alignment vertical="center"/>
    </xf>
    <xf numFmtId="0" fontId="9" fillId="28" borderId="0" applyNumberFormat="0" applyBorder="0" applyAlignment="0" applyProtection="0">
      <alignment vertical="center"/>
    </xf>
    <xf numFmtId="0" fontId="7" fillId="30" borderId="0" applyNumberFormat="0" applyBorder="0" applyAlignment="0" applyProtection="0">
      <alignment vertical="center"/>
    </xf>
    <xf numFmtId="0" fontId="17" fillId="19" borderId="6" applyNumberFormat="0" applyAlignment="0" applyProtection="0">
      <alignment vertical="center"/>
    </xf>
    <xf numFmtId="0" fontId="20" fillId="26" borderId="7" applyNumberFormat="0" applyAlignment="0" applyProtection="0">
      <alignment vertical="center"/>
    </xf>
    <xf numFmtId="0" fontId="26" fillId="31" borderId="8" applyNumberFormat="0" applyAlignment="0" applyProtection="0">
      <alignment vertical="center"/>
    </xf>
    <xf numFmtId="0" fontId="27" fillId="0" borderId="9" applyNumberFormat="0" applyFill="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12" fillId="9" borderId="2" applyNumberFormat="0" applyFont="0" applyAlignment="0" applyProtection="0">
      <alignment vertical="center"/>
    </xf>
    <xf numFmtId="0" fontId="24" fillId="0" borderId="0" applyNumberFormat="0" applyFill="0" applyBorder="0" applyAlignment="0" applyProtection="0">
      <alignment vertical="center"/>
    </xf>
    <xf numFmtId="0" fontId="16" fillId="15" borderId="0" applyNumberFormat="0" applyBorder="0" applyAlignment="0" applyProtection="0">
      <alignment vertical="center"/>
    </xf>
    <xf numFmtId="0" fontId="11" fillId="0" borderId="0" applyNumberFormat="0" applyFill="0" applyBorder="0" applyAlignment="0" applyProtection="0">
      <alignment vertical="center"/>
    </xf>
    <xf numFmtId="0" fontId="7" fillId="7" borderId="0" applyNumberFormat="0" applyBorder="0" applyAlignment="0" applyProtection="0">
      <alignment vertical="center"/>
    </xf>
    <xf numFmtId="0" fontId="10" fillId="6" borderId="0" applyNumberFormat="0" applyBorder="0" applyAlignment="0" applyProtection="0">
      <alignment vertical="center"/>
    </xf>
    <xf numFmtId="0" fontId="9" fillId="27" borderId="0" applyNumberFormat="0" applyBorder="0" applyAlignment="0" applyProtection="0">
      <alignment vertical="center"/>
    </xf>
    <xf numFmtId="0" fontId="8" fillId="4" borderId="0" applyNumberFormat="0" applyBorder="0" applyAlignment="0" applyProtection="0">
      <alignment vertical="center"/>
    </xf>
    <xf numFmtId="0" fontId="7" fillId="22" borderId="0" applyNumberFormat="0" applyBorder="0" applyAlignment="0" applyProtection="0">
      <alignment vertical="center"/>
    </xf>
    <xf numFmtId="0" fontId="9" fillId="8" borderId="0" applyNumberFormat="0" applyBorder="0" applyAlignment="0" applyProtection="0">
      <alignment vertical="center"/>
    </xf>
    <xf numFmtId="0" fontId="15" fillId="0" borderId="0">
      <protection locked="0"/>
    </xf>
    <xf numFmtId="0" fontId="7" fillId="3" borderId="0" applyNumberFormat="0" applyBorder="0" applyAlignment="0" applyProtection="0">
      <alignment vertical="center"/>
    </xf>
    <xf numFmtId="0" fontId="9" fillId="5" borderId="0" applyNumberFormat="0" applyBorder="0" applyAlignment="0" applyProtection="0">
      <alignment vertical="center"/>
    </xf>
    <xf numFmtId="0" fontId="7" fillId="2" borderId="0" applyNumberFormat="0" applyBorder="0" applyAlignment="0" applyProtection="0">
      <alignment vertical="center"/>
    </xf>
  </cellStyleXfs>
  <cellXfs count="13">
    <xf numFmtId="0" fontId="0" fillId="0" borderId="0" xfId="0" applyNumberFormat="1"/>
    <xf numFmtId="0" fontId="1" fillId="0" borderId="0" xfId="0" applyNumberFormat="1" applyFont="1" applyFill="1" applyAlignment="1">
      <alignment horizontal="center" vertical="center" wrapText="1"/>
    </xf>
    <xf numFmtId="0" fontId="1" fillId="0" borderId="0" xfId="0" applyNumberFormat="1" applyFont="1" applyFill="1"/>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2" fillId="0" borderId="1" xfId="0" applyFont="1" applyFill="1" applyBorder="1" applyAlignment="1">
      <alignment horizontal="center" vertical="center" wrapText="1"/>
    </xf>
    <xf numFmtId="0" fontId="1" fillId="0" borderId="1" xfId="0" applyNumberFormat="1" applyFont="1" applyFill="1" applyBorder="1"/>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border>
        <left style="thin">
          <color auto="1"/>
        </left>
        <right style="thin">
          <color auto="1"/>
        </right>
        <top style="thin">
          <color auto="1"/>
        </top>
        <bottom style="thin">
          <color auto="1"/>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1"/>
  <sheetViews>
    <sheetView tabSelected="1" view="pageBreakPreview" zoomScale="70" zoomScaleNormal="100" workbookViewId="0">
      <selection activeCell="N21" sqref="N21"/>
    </sheetView>
  </sheetViews>
  <sheetFormatPr defaultColWidth="22.5" defaultRowHeight="18"/>
  <cols>
    <col min="1" max="1" width="5.125" style="5" customWidth="1"/>
    <col min="2" max="2" width="9.3" style="5" customWidth="1"/>
    <col min="3" max="3" width="23.575" style="5" customWidth="1"/>
    <col min="4" max="4" width="11.3916666666667" style="5" customWidth="1"/>
    <col min="5" max="5" width="72.9166666666667" style="5" customWidth="1"/>
    <col min="6" max="6" width="26.8083333333333" style="5" customWidth="1"/>
    <col min="7" max="7" width="16.525" style="5" customWidth="1"/>
    <col min="8" max="8" width="13.4666666666667" style="5" customWidth="1"/>
    <col min="9" max="9" width="13.4666666666667" style="5" hidden="1" customWidth="1"/>
    <col min="10" max="10" width="13.4666666666667" style="5" customWidth="1"/>
    <col min="11" max="11" width="13.4666666666667" style="5" hidden="1" customWidth="1"/>
    <col min="12" max="33" width="22.5" style="5" customWidth="1"/>
    <col min="34" max="16353" width="25.5" style="5" customWidth="1"/>
    <col min="16354" max="16379" width="22.5" style="5" customWidth="1"/>
    <col min="16380" max="16380" width="22.5" style="5"/>
    <col min="16381" max="16384" width="28.25" style="5"/>
  </cols>
  <sheetData>
    <row r="1" ht="22.5" spans="1:2">
      <c r="A1" s="6" t="s">
        <v>0</v>
      </c>
      <c r="B1" s="6"/>
    </row>
    <row r="2" ht="104" customHeight="1" spans="1:11">
      <c r="A2" s="7" t="s">
        <v>1</v>
      </c>
      <c r="B2" s="7"/>
      <c r="C2" s="7"/>
      <c r="D2" s="7"/>
      <c r="E2" s="7"/>
      <c r="F2" s="7"/>
      <c r="G2" s="7"/>
      <c r="H2" s="7"/>
      <c r="I2" s="7"/>
      <c r="J2" s="7"/>
      <c r="K2" s="7"/>
    </row>
    <row r="3" ht="20.25" spans="8:11">
      <c r="H3" s="1" t="s">
        <v>2</v>
      </c>
      <c r="I3" s="1"/>
      <c r="J3" s="1"/>
      <c r="K3" s="1"/>
    </row>
    <row r="4" s="1" customFormat="1" ht="87" customHeight="1" spans="1:11">
      <c r="A4" s="8" t="s">
        <v>3</v>
      </c>
      <c r="B4" s="8" t="s">
        <v>4</v>
      </c>
      <c r="C4" s="8" t="s">
        <v>5</v>
      </c>
      <c r="D4" s="8" t="s">
        <v>6</v>
      </c>
      <c r="E4" s="8" t="s">
        <v>7</v>
      </c>
      <c r="F4" s="8" t="s">
        <v>8</v>
      </c>
      <c r="G4" s="8" t="s">
        <v>9</v>
      </c>
      <c r="H4" s="8" t="s">
        <v>10</v>
      </c>
      <c r="I4" s="8" t="s">
        <v>11</v>
      </c>
      <c r="J4" s="8" t="s">
        <v>12</v>
      </c>
      <c r="K4" s="8" t="s">
        <v>13</v>
      </c>
    </row>
    <row r="5" s="1" customFormat="1" ht="27" customHeight="1" spans="1:11">
      <c r="A5" s="8" t="s">
        <v>14</v>
      </c>
      <c r="B5" s="8"/>
      <c r="C5" s="8"/>
      <c r="D5" s="8"/>
      <c r="E5" s="8"/>
      <c r="F5" s="8"/>
      <c r="G5" s="8"/>
      <c r="H5" s="8">
        <f>SUM(H6,H9,H11,H17,H19,H22,H26,H29)</f>
        <v>7675.715</v>
      </c>
      <c r="I5" s="8">
        <f>SUM(I6,I9,I11,I17,I19,I22,I26,I29)</f>
        <v>2474.1</v>
      </c>
      <c r="J5" s="8">
        <f>SUM(J6,J9,J11,J17,J19,J22,J26,J29)</f>
        <v>2656</v>
      </c>
      <c r="K5" s="8"/>
    </row>
    <row r="6" s="2" customFormat="1" ht="27" customHeight="1" spans="1:11">
      <c r="A6" s="8" t="s">
        <v>15</v>
      </c>
      <c r="B6" s="8"/>
      <c r="C6" s="8"/>
      <c r="D6" s="8"/>
      <c r="E6" s="8"/>
      <c r="F6" s="8"/>
      <c r="G6" s="8"/>
      <c r="H6" s="8">
        <f>SUM(H7:H8)</f>
        <v>1342</v>
      </c>
      <c r="I6" s="8">
        <f>SUM(I7:I8)</f>
        <v>580</v>
      </c>
      <c r="J6" s="8">
        <f>SUM(J7:J8)</f>
        <v>402</v>
      </c>
      <c r="K6" s="12"/>
    </row>
    <row r="7" s="3" customFormat="1" ht="151" customHeight="1" spans="1:11">
      <c r="A7" s="8">
        <v>1</v>
      </c>
      <c r="B7" s="8" t="s">
        <v>15</v>
      </c>
      <c r="C7" s="8" t="s">
        <v>16</v>
      </c>
      <c r="D7" s="8" t="s">
        <v>17</v>
      </c>
      <c r="E7" s="8" t="s">
        <v>18</v>
      </c>
      <c r="F7" s="8" t="s">
        <v>19</v>
      </c>
      <c r="G7" s="8" t="s">
        <v>20</v>
      </c>
      <c r="H7" s="8">
        <v>200</v>
      </c>
      <c r="I7" s="8">
        <v>0</v>
      </c>
      <c r="J7" s="8">
        <v>200</v>
      </c>
      <c r="K7" s="8"/>
    </row>
    <row r="8" s="3" customFormat="1" ht="279" customHeight="1" spans="1:11">
      <c r="A8" s="8">
        <v>2</v>
      </c>
      <c r="B8" s="8" t="s">
        <v>15</v>
      </c>
      <c r="C8" s="8" t="s">
        <v>21</v>
      </c>
      <c r="D8" s="8" t="s">
        <v>17</v>
      </c>
      <c r="E8" s="8" t="s">
        <v>22</v>
      </c>
      <c r="F8" s="8" t="s">
        <v>23</v>
      </c>
      <c r="G8" s="8" t="s">
        <v>24</v>
      </c>
      <c r="H8" s="8">
        <v>1142</v>
      </c>
      <c r="I8" s="8">
        <v>580</v>
      </c>
      <c r="J8" s="8">
        <v>202</v>
      </c>
      <c r="K8" s="8" t="s">
        <v>25</v>
      </c>
    </row>
    <row r="9" s="2" customFormat="1" ht="27" customHeight="1" spans="1:11">
      <c r="A9" s="8" t="s">
        <v>26</v>
      </c>
      <c r="B9" s="8"/>
      <c r="C9" s="8"/>
      <c r="D9" s="8"/>
      <c r="E9" s="8"/>
      <c r="F9" s="8"/>
      <c r="G9" s="8"/>
      <c r="H9" s="8">
        <f>SUM(H10:H10)</f>
        <v>600</v>
      </c>
      <c r="I9" s="8">
        <f>SUM(I10:I10)</f>
        <v>0</v>
      </c>
      <c r="J9" s="8">
        <f>SUM(J10:J10)</f>
        <v>322</v>
      </c>
      <c r="K9" s="8"/>
    </row>
    <row r="10" s="4" customFormat="1" ht="94" customHeight="1" spans="1:11">
      <c r="A10" s="9">
        <v>3</v>
      </c>
      <c r="B10" s="9" t="s">
        <v>26</v>
      </c>
      <c r="C10" s="9" t="s">
        <v>27</v>
      </c>
      <c r="D10" s="8" t="s">
        <v>28</v>
      </c>
      <c r="E10" s="9" t="s">
        <v>29</v>
      </c>
      <c r="F10" s="8" t="s">
        <v>30</v>
      </c>
      <c r="G10" s="9" t="s">
        <v>24</v>
      </c>
      <c r="H10" s="9">
        <v>600</v>
      </c>
      <c r="I10" s="9">
        <v>0</v>
      </c>
      <c r="J10" s="9">
        <v>322</v>
      </c>
      <c r="K10" s="8" t="s">
        <v>31</v>
      </c>
    </row>
    <row r="11" s="2" customFormat="1" ht="27" customHeight="1" spans="1:11">
      <c r="A11" s="8" t="s">
        <v>32</v>
      </c>
      <c r="B11" s="8"/>
      <c r="C11" s="8"/>
      <c r="D11" s="8"/>
      <c r="E11" s="8"/>
      <c r="F11" s="8"/>
      <c r="G11" s="8"/>
      <c r="H11" s="8">
        <f>SUM(H12:H16)</f>
        <v>1518</v>
      </c>
      <c r="I11" s="8">
        <f>SUM(I12:I16)</f>
        <v>611.1</v>
      </c>
      <c r="J11" s="8">
        <f>SUM(J12:J16)</f>
        <v>322</v>
      </c>
      <c r="K11" s="8"/>
    </row>
    <row r="12" s="4" customFormat="1" ht="255" customHeight="1" spans="1:11">
      <c r="A12" s="9">
        <v>4</v>
      </c>
      <c r="B12" s="9" t="s">
        <v>32</v>
      </c>
      <c r="C12" s="9" t="s">
        <v>33</v>
      </c>
      <c r="D12" s="9" t="s">
        <v>34</v>
      </c>
      <c r="E12" s="9" t="s">
        <v>35</v>
      </c>
      <c r="F12" s="9" t="s">
        <v>36</v>
      </c>
      <c r="G12" s="9" t="s">
        <v>37</v>
      </c>
      <c r="H12" s="9">
        <v>100</v>
      </c>
      <c r="I12" s="9">
        <v>0</v>
      </c>
      <c r="J12" s="9">
        <v>100</v>
      </c>
      <c r="K12" s="8"/>
    </row>
    <row r="13" s="4" customFormat="1" ht="200" customHeight="1" spans="1:11">
      <c r="A13" s="9">
        <v>5</v>
      </c>
      <c r="B13" s="9" t="s">
        <v>32</v>
      </c>
      <c r="C13" s="9" t="s">
        <v>38</v>
      </c>
      <c r="D13" s="9" t="s">
        <v>39</v>
      </c>
      <c r="E13" s="9" t="s">
        <v>40</v>
      </c>
      <c r="F13" s="9" t="s">
        <v>41</v>
      </c>
      <c r="G13" s="9" t="s">
        <v>20</v>
      </c>
      <c r="H13" s="9">
        <v>520</v>
      </c>
      <c r="I13" s="9">
        <v>0</v>
      </c>
      <c r="J13" s="9">
        <v>100</v>
      </c>
      <c r="K13" s="8" t="s">
        <v>42</v>
      </c>
    </row>
    <row r="14" s="4" customFormat="1" ht="94" customHeight="1" spans="1:11">
      <c r="A14" s="9">
        <v>6</v>
      </c>
      <c r="B14" s="9" t="s">
        <v>32</v>
      </c>
      <c r="C14" s="9" t="s">
        <v>43</v>
      </c>
      <c r="D14" s="9" t="s">
        <v>39</v>
      </c>
      <c r="E14" s="9" t="s">
        <v>44</v>
      </c>
      <c r="F14" s="9" t="s">
        <v>45</v>
      </c>
      <c r="G14" s="9" t="s">
        <v>37</v>
      </c>
      <c r="H14" s="9">
        <v>150</v>
      </c>
      <c r="I14" s="9">
        <v>0</v>
      </c>
      <c r="J14" s="9">
        <v>100</v>
      </c>
      <c r="K14" s="8"/>
    </row>
    <row r="15" s="4" customFormat="1" ht="183" customHeight="1" spans="1:11">
      <c r="A15" s="9">
        <v>7</v>
      </c>
      <c r="B15" s="9" t="s">
        <v>32</v>
      </c>
      <c r="C15" s="9" t="s">
        <v>46</v>
      </c>
      <c r="D15" s="9" t="s">
        <v>47</v>
      </c>
      <c r="E15" s="9" t="s">
        <v>48</v>
      </c>
      <c r="F15" s="11" t="s">
        <v>49</v>
      </c>
      <c r="G15" s="9" t="s">
        <v>50</v>
      </c>
      <c r="H15" s="9">
        <v>398</v>
      </c>
      <c r="I15" s="9">
        <v>293.1</v>
      </c>
      <c r="J15" s="9">
        <v>12</v>
      </c>
      <c r="K15" s="8" t="s">
        <v>51</v>
      </c>
    </row>
    <row r="16" s="4" customFormat="1" ht="199" customHeight="1" spans="1:11">
      <c r="A16" s="9">
        <v>8</v>
      </c>
      <c r="B16" s="9" t="s">
        <v>32</v>
      </c>
      <c r="C16" s="9" t="s">
        <v>52</v>
      </c>
      <c r="D16" s="9" t="s">
        <v>53</v>
      </c>
      <c r="E16" s="9" t="s">
        <v>54</v>
      </c>
      <c r="F16" s="9" t="s">
        <v>55</v>
      </c>
      <c r="G16" s="9" t="s">
        <v>50</v>
      </c>
      <c r="H16" s="9">
        <v>350</v>
      </c>
      <c r="I16" s="9">
        <v>318</v>
      </c>
      <c r="J16" s="9">
        <v>10</v>
      </c>
      <c r="K16" s="8" t="s">
        <v>56</v>
      </c>
    </row>
    <row r="17" s="2" customFormat="1" ht="27" customHeight="1" spans="1:11">
      <c r="A17" s="8" t="s">
        <v>57</v>
      </c>
      <c r="B17" s="8"/>
      <c r="C17" s="8"/>
      <c r="D17" s="8"/>
      <c r="E17" s="8"/>
      <c r="F17" s="8"/>
      <c r="G17" s="8"/>
      <c r="H17" s="8">
        <f>SUM(H18:H18)</f>
        <v>1506.47</v>
      </c>
      <c r="I17" s="8">
        <f>SUM(I18:I18)</f>
        <v>973</v>
      </c>
      <c r="J17" s="8">
        <f>SUM(J18:J18)</f>
        <v>322</v>
      </c>
      <c r="K17" s="8"/>
    </row>
    <row r="18" s="3" customFormat="1" ht="202" customHeight="1" spans="1:11">
      <c r="A18" s="8">
        <v>9</v>
      </c>
      <c r="B18" s="8" t="s">
        <v>57</v>
      </c>
      <c r="C18" s="8" t="s">
        <v>58</v>
      </c>
      <c r="D18" s="8" t="s">
        <v>59</v>
      </c>
      <c r="E18" s="8" t="s">
        <v>60</v>
      </c>
      <c r="F18" s="8" t="s">
        <v>61</v>
      </c>
      <c r="G18" s="8" t="s">
        <v>24</v>
      </c>
      <c r="H18" s="8">
        <v>1506.47</v>
      </c>
      <c r="I18" s="8">
        <v>973</v>
      </c>
      <c r="J18" s="8">
        <v>322</v>
      </c>
      <c r="K18" s="8" t="s">
        <v>62</v>
      </c>
    </row>
    <row r="19" s="2" customFormat="1" ht="27" customHeight="1" spans="1:11">
      <c r="A19" s="8" t="s">
        <v>63</v>
      </c>
      <c r="B19" s="8"/>
      <c r="C19" s="8"/>
      <c r="D19" s="8"/>
      <c r="E19" s="8"/>
      <c r="F19" s="8"/>
      <c r="G19" s="8"/>
      <c r="H19" s="8">
        <f>SUM(H20:H21)</f>
        <v>835</v>
      </c>
      <c r="I19" s="8">
        <f>SUM(I20:I21)</f>
        <v>230</v>
      </c>
      <c r="J19" s="8">
        <f>SUM(J20:J21)</f>
        <v>322</v>
      </c>
      <c r="K19" s="8"/>
    </row>
    <row r="20" s="3" customFormat="1" ht="129" customHeight="1" spans="1:11">
      <c r="A20" s="8">
        <v>10</v>
      </c>
      <c r="B20" s="8" t="s">
        <v>63</v>
      </c>
      <c r="C20" s="8" t="s">
        <v>64</v>
      </c>
      <c r="D20" s="8" t="s">
        <v>65</v>
      </c>
      <c r="E20" s="8" t="s">
        <v>66</v>
      </c>
      <c r="F20" s="8" t="s">
        <v>67</v>
      </c>
      <c r="G20" s="8" t="s">
        <v>37</v>
      </c>
      <c r="H20" s="8">
        <v>135</v>
      </c>
      <c r="I20" s="8">
        <v>100</v>
      </c>
      <c r="J20" s="8">
        <v>26</v>
      </c>
      <c r="K20" s="8" t="s">
        <v>68</v>
      </c>
    </row>
    <row r="21" s="3" customFormat="1" ht="186" customHeight="1" spans="1:11">
      <c r="A21" s="8">
        <v>11</v>
      </c>
      <c r="B21" s="8" t="s">
        <v>63</v>
      </c>
      <c r="C21" s="8" t="s">
        <v>69</v>
      </c>
      <c r="D21" s="8" t="s">
        <v>70</v>
      </c>
      <c r="E21" s="8" t="s">
        <v>71</v>
      </c>
      <c r="F21" s="8" t="s">
        <v>49</v>
      </c>
      <c r="G21" s="8" t="s">
        <v>50</v>
      </c>
      <c r="H21" s="8">
        <v>700</v>
      </c>
      <c r="I21" s="8">
        <v>130</v>
      </c>
      <c r="J21" s="8">
        <v>296</v>
      </c>
      <c r="K21" s="8" t="s">
        <v>72</v>
      </c>
    </row>
    <row r="22" s="2" customFormat="1" ht="27" customHeight="1" spans="1:11">
      <c r="A22" s="8" t="s">
        <v>73</v>
      </c>
      <c r="B22" s="8"/>
      <c r="C22" s="8"/>
      <c r="D22" s="8"/>
      <c r="E22" s="8"/>
      <c r="F22" s="8"/>
      <c r="G22" s="8"/>
      <c r="H22" s="8">
        <f>SUM(H23:H25)</f>
        <v>508.245</v>
      </c>
      <c r="I22" s="8">
        <f>SUM(I23:I25)</f>
        <v>80</v>
      </c>
      <c r="J22" s="8">
        <f>SUM(J23:J25)</f>
        <v>322</v>
      </c>
      <c r="K22" s="8"/>
    </row>
    <row r="23" s="3" customFormat="1" ht="114" customHeight="1" spans="1:11">
      <c r="A23" s="8">
        <v>12</v>
      </c>
      <c r="B23" s="8" t="s">
        <v>73</v>
      </c>
      <c r="C23" s="8" t="s">
        <v>74</v>
      </c>
      <c r="D23" s="8" t="s">
        <v>75</v>
      </c>
      <c r="E23" s="8" t="s">
        <v>76</v>
      </c>
      <c r="F23" s="8" t="s">
        <v>77</v>
      </c>
      <c r="G23" s="8" t="s">
        <v>24</v>
      </c>
      <c r="H23" s="8">
        <v>60</v>
      </c>
      <c r="I23" s="8">
        <v>30</v>
      </c>
      <c r="J23" s="8">
        <v>28</v>
      </c>
      <c r="K23" s="8" t="s">
        <v>78</v>
      </c>
    </row>
    <row r="24" s="3" customFormat="1" ht="185" customHeight="1" spans="1:11">
      <c r="A24" s="8">
        <v>13</v>
      </c>
      <c r="B24" s="8" t="s">
        <v>73</v>
      </c>
      <c r="C24" s="8" t="s">
        <v>79</v>
      </c>
      <c r="D24" s="8" t="s">
        <v>75</v>
      </c>
      <c r="E24" s="8" t="s">
        <v>80</v>
      </c>
      <c r="F24" s="8" t="s">
        <v>81</v>
      </c>
      <c r="G24" s="8" t="s">
        <v>50</v>
      </c>
      <c r="H24" s="8">
        <v>390</v>
      </c>
      <c r="I24" s="8">
        <v>0</v>
      </c>
      <c r="J24" s="8">
        <v>286.5</v>
      </c>
      <c r="K24" s="8"/>
    </row>
    <row r="25" s="3" customFormat="1" ht="184" customHeight="1" spans="1:11">
      <c r="A25" s="8">
        <v>14</v>
      </c>
      <c r="B25" s="8" t="s">
        <v>73</v>
      </c>
      <c r="C25" s="8" t="s">
        <v>82</v>
      </c>
      <c r="D25" s="8" t="s">
        <v>83</v>
      </c>
      <c r="E25" s="8" t="s">
        <v>84</v>
      </c>
      <c r="F25" s="8" t="s">
        <v>81</v>
      </c>
      <c r="G25" s="8" t="s">
        <v>50</v>
      </c>
      <c r="H25" s="8">
        <v>58.245</v>
      </c>
      <c r="I25" s="8">
        <v>50</v>
      </c>
      <c r="J25" s="8">
        <v>7.5</v>
      </c>
      <c r="K25" s="8" t="s">
        <v>85</v>
      </c>
    </row>
    <row r="26" s="2" customFormat="1" ht="27" customHeight="1" spans="1:11">
      <c r="A26" s="8" t="s">
        <v>86</v>
      </c>
      <c r="B26" s="8"/>
      <c r="C26" s="8"/>
      <c r="D26" s="8"/>
      <c r="E26" s="8"/>
      <c r="F26" s="8"/>
      <c r="G26" s="8"/>
      <c r="H26" s="8">
        <f>SUM(H27:H28)</f>
        <v>920</v>
      </c>
      <c r="I26" s="8">
        <f>SUM(I27:I28)</f>
        <v>0</v>
      </c>
      <c r="J26" s="8">
        <f>SUM(J27:J28)</f>
        <v>322</v>
      </c>
      <c r="K26" s="8"/>
    </row>
    <row r="27" s="3" customFormat="1" ht="104" customHeight="1" spans="1:11">
      <c r="A27" s="8">
        <v>15</v>
      </c>
      <c r="B27" s="8" t="s">
        <v>86</v>
      </c>
      <c r="C27" s="8" t="s">
        <v>87</v>
      </c>
      <c r="D27" s="8" t="s">
        <v>88</v>
      </c>
      <c r="E27" s="8" t="s">
        <v>89</v>
      </c>
      <c r="F27" s="8" t="s">
        <v>90</v>
      </c>
      <c r="G27" s="8" t="s">
        <v>24</v>
      </c>
      <c r="H27" s="8">
        <v>150</v>
      </c>
      <c r="I27" s="8">
        <v>0</v>
      </c>
      <c r="J27" s="8">
        <v>150</v>
      </c>
      <c r="K27" s="8" t="s">
        <v>31</v>
      </c>
    </row>
    <row r="28" s="3" customFormat="1" ht="144" customHeight="1" spans="1:11">
      <c r="A28" s="8">
        <v>16</v>
      </c>
      <c r="B28" s="8" t="s">
        <v>86</v>
      </c>
      <c r="C28" s="8" t="s">
        <v>91</v>
      </c>
      <c r="D28" s="8" t="s">
        <v>92</v>
      </c>
      <c r="E28" s="8" t="s">
        <v>93</v>
      </c>
      <c r="F28" s="8" t="s">
        <v>90</v>
      </c>
      <c r="G28" s="8" t="s">
        <v>37</v>
      </c>
      <c r="H28" s="8">
        <v>770</v>
      </c>
      <c r="I28" s="8">
        <v>0</v>
      </c>
      <c r="J28" s="8">
        <v>172</v>
      </c>
      <c r="K28" s="8" t="s">
        <v>31</v>
      </c>
    </row>
    <row r="29" s="2" customFormat="1" ht="27" customHeight="1" spans="1:11">
      <c r="A29" s="8" t="s">
        <v>94</v>
      </c>
      <c r="B29" s="8"/>
      <c r="C29" s="8"/>
      <c r="D29" s="8"/>
      <c r="E29" s="8"/>
      <c r="F29" s="8"/>
      <c r="G29" s="8"/>
      <c r="H29" s="8">
        <f>SUM(H30:H30)</f>
        <v>446</v>
      </c>
      <c r="I29" s="8">
        <f>SUM(I30:I30)</f>
        <v>0</v>
      </c>
      <c r="J29" s="8">
        <f>SUM(J30:J30)</f>
        <v>322</v>
      </c>
      <c r="K29" s="8"/>
    </row>
    <row r="30" s="3" customFormat="1" ht="115" customHeight="1" spans="1:11">
      <c r="A30" s="8">
        <v>17</v>
      </c>
      <c r="B30" s="8" t="s">
        <v>94</v>
      </c>
      <c r="C30" s="8" t="s">
        <v>95</v>
      </c>
      <c r="D30" s="8" t="s">
        <v>96</v>
      </c>
      <c r="E30" s="8" t="s">
        <v>97</v>
      </c>
      <c r="F30" s="8" t="s">
        <v>98</v>
      </c>
      <c r="G30" s="8" t="s">
        <v>24</v>
      </c>
      <c r="H30" s="8">
        <v>446</v>
      </c>
      <c r="I30" s="8">
        <v>0</v>
      </c>
      <c r="J30" s="8">
        <v>322</v>
      </c>
      <c r="K30" s="8"/>
    </row>
    <row r="31" s="1" customFormat="1" ht="112" customHeight="1" spans="1:11">
      <c r="A31" s="10" t="s">
        <v>99</v>
      </c>
      <c r="B31" s="10"/>
      <c r="C31" s="10"/>
      <c r="D31" s="10"/>
      <c r="E31" s="10"/>
      <c r="F31" s="10"/>
      <c r="G31" s="10"/>
      <c r="H31" s="10"/>
      <c r="I31" s="10"/>
      <c r="J31" s="10"/>
      <c r="K31" s="10"/>
    </row>
  </sheetData>
  <autoFilter ref="A4:K31">
    <extLst/>
  </autoFilter>
  <mergeCells count="13">
    <mergeCell ref="A1:B1"/>
    <mergeCell ref="A2:K2"/>
    <mergeCell ref="H3:K3"/>
    <mergeCell ref="A5:B5"/>
    <mergeCell ref="A6:B6"/>
    <mergeCell ref="A9:B9"/>
    <mergeCell ref="A11:B11"/>
    <mergeCell ref="A17:B17"/>
    <mergeCell ref="A19:B19"/>
    <mergeCell ref="A22:B22"/>
    <mergeCell ref="A26:B26"/>
    <mergeCell ref="A29:B29"/>
    <mergeCell ref="A31:K31"/>
  </mergeCells>
  <conditionalFormatting sqref="F15">
    <cfRule type="expression" dxfId="0" priority="1">
      <formula>$A15&lt;&gt;""</formula>
    </cfRule>
  </conditionalFormatting>
  <printOptions horizontalCentered="1" verticalCentered="1"/>
  <pageMargins left="0.554861111111111" right="0.554861111111111" top="0.60625" bottom="0.60625" header="0.5" footer="0.5"/>
  <pageSetup paperSize="9" scale="65" fitToHeight="0" orientation="landscape" horizontalDpi="600"/>
  <headerFooter/>
  <rowBreaks count="6" manualBreakCount="6">
    <brk id="8" max="10" man="1"/>
    <brk id="18" max="10" man="1"/>
    <brk id="21" max="10" man="1"/>
    <brk id="25" max="10" man="1"/>
    <brk id="31" max="16383" man="1"/>
    <brk id="32" max="16383" man="1"/>
  </rowBreak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附表2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2023-10-21T08:53:00Z</dcterms:created>
  <dcterms:modified xsi:type="dcterms:W3CDTF">2023-12-12T11:13:26Z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2052-11.8.2.1128</vt:lpwstr>
  </property>
  <property fmtid="{D5CDD505-2E9C-101B-9397-08002B2CF9AE}" pid="3" name="ICV">
    <vt:lpwstr>1272FA6CE6D1E3F40789726561EF2E46</vt:lpwstr>
  </property>
</Properties>
</file>